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316ce7487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72986c18041346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—&quot;"/>
    <x:numFmt numFmtId="201" formatCode="0"/>
  </x:numFmts>
  <x:fonts count="6">
    <x:font>
      <x:sz val="11"/>
      <x:name val="Carlito"/>
    </x:font>
    <x:font>
      <x:sz val="10"/>
      <x:color rgb="FF202C35"/>
      <x:name val="Arial"/>
    </x:font>
    <x:font>
      <x:b/>
      <x:sz val="14"/>
      <x:color rgb="FF203C4B"/>
      <x:name val="Arial"/>
    </x:font>
    <x:font>
      <x:i/>
      <x:sz val="10"/>
      <x:color rgb="FF53606A"/>
      <x:name val="Arial"/>
    </x:font>
    <x:font>
      <x:b/>
      <x:sz val="10"/>
      <x:color rgb="FFFFFFFF"/>
      <x:name val="Arial"/>
    </x:font>
    <x:font>
      <x:sz val="10"/>
      <x:color rgb="FF1858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754"/>
      </x:patternFill>
    </x:fill>
    <x:fill>
      <x:patternFill patternType="solid">
        <x:fgColor rgb="FFEDF3F4"/>
      </x:patternFill>
    </x:fill>
    <x:fill>
      <x:patternFill patternType="solid">
        <x:fgColor rgb="FFFFF3D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0" fontId="4" fillId="2" borderId="0" xfId="0" applyNumberFormat="1" applyFont="1" applyFill="1" applyBorder="1"/>
    <x:xf numFmtId="200" fontId="4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</x:cellXfs>
  <x:cellStyles count="1">
    <x:cellStyle name="Normal" xfId="0"/>
  </x:cellStyles>
  <x:dxfs count="16"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9927d991d41e0" /><Relationship Type="http://schemas.openxmlformats.org/officeDocument/2006/relationships/theme" Target="/xl/theme/theme1.xml" Id="Rd0c676fdaf5a45d8" /><Relationship Type="http://schemas.openxmlformats.org/officeDocument/2006/relationships/sharedStrings" Target="/xl/sharedStrings.xml" Id="Ref29af47c0f44d7d" /><Relationship Type="http://schemas.openxmlformats.org/officeDocument/2006/relationships/worksheet" Target="/xl/worksheets/sheet1.xml" Id="R72986c18041346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7" hidden="0" customWidth="1"/>
    <x:col min="3" max="3" width="19" hidden="0" customWidth="1"/>
    <x:col min="4" max="4" width="15" hidden="0" customWidth="1"/>
    <x:col min="5" max="5" width="46" hidden="0" customWidth="1"/>
  </x:cols>
  <x:sheetData>
    <x:row r="2" ht="24" customHeight="1">
      <x:c r="B2" s="2" t="str">
        <x:v>Бюджет запуска и денежный остаток</x:v>
      </x:c>
      <x:c r="C2" s="1"/>
      <x:c r="D2" s="1"/>
      <x:c r="E2" s="1"/>
    </x:row>
    <x:row r="3" ht="24" customHeight="1">
      <x:c r="B3" s="1"/>
      <x:c r="C3" s="1"/>
      <x:c r="D3" s="1"/>
      <x:c r="E3" s="1"/>
    </x:row>
    <x:row r="4" ht="24" customHeight="1">
      <x:c r="B4" s="3" t="str">
        <x:v>Учебные данные. Синие ячейки замените своими.</x:v>
      </x:c>
      <x:c r="C4" s="1"/>
      <x:c r="D4" s="1"/>
      <x:c r="E4" s="1"/>
    </x:row>
    <x:row r="5" ht="24" customHeight="1">
      <x:c r="B5" s="1"/>
      <x:c r="C5" s="1"/>
      <x:c r="D5" s="1"/>
      <x:c r="E5" s="1"/>
    </x:row>
    <x:row r="6" ht="28" customHeight="1">
      <x:c r="B6" s="7" t="str">
        <x:v>Результат</x:v>
      </x:c>
      <x:c r="C6" s="7" t="str">
        <x:v>Значение</x:v>
      </x:c>
      <x:c r="D6" s="7" t="str">
        <x:v>Единица</x:v>
      </x:c>
      <x:c r="E6" s="7" t="str">
        <x:v>Что означает</x:v>
      </x:c>
    </x:row>
    <x:row r="7" ht="34" customHeight="1">
      <x:c r="B7" s="9" t="str">
        <x:v>Выплаты до первой продажи</x:v>
      </x:c>
      <x:c r="C7" s="10" t="n">
        <x:f>IF(COUNT(C18:C22)=5,SUM(C18:C20)+C21*C22,"нет данных")</x:f>
        <x:v>63000</x:v>
      </x:c>
      <x:c r="D7" s="9" t="str">
        <x:v>₽</x:v>
      </x:c>
      <x:c r="E7" s="11" t="str">
        <x:v>Подготовка, настройка, упаковка и первая партия</x:v>
      </x:c>
    </x:row>
    <x:row r="8" ht="24" customHeight="1">
      <x:c r="B8" s="9" t="str">
        <x:v>Деньги после подготовки</x:v>
      </x:c>
      <x:c r="C8" s="10" t="n">
        <x:f>IF(AND(ISNUMBER(C7),ISNUMBER(C17)),C17-C7,"нет данных")</x:f>
        <x:v>87000</x:v>
      </x:c>
      <x:c r="D8" s="9" t="str">
        <x:v>₽</x:v>
      </x:c>
      <x:c r="E8" s="11" t="str"/>
    </x:row>
    <x:row r="9" ht="24" customHeight="1">
      <x:c r="B9" s="9" t="str">
        <x:v>Конец первого месяца</x:v>
      </x:c>
      <x:c r="C9" s="10" t="n">
        <x:f>C38</x:f>
        <x:v>86200</x:v>
      </x:c>
      <x:c r="D9" s="9" t="str">
        <x:v>₽</x:v>
      </x:c>
      <x:c r="E9" s="11" t="str"/>
    </x:row>
    <x:row r="10" ht="24" customHeight="1">
      <x:c r="B10" s="9" t="str">
        <x:v>Сверх минимального резерва</x:v>
      </x:c>
      <x:c r="C10" s="10" t="n">
        <x:f>IF(AND(ISNUMBER(C9),ISNUMBER(C32)),C9-C32,"нет данных")</x:f>
        <x:v>66200</x:v>
      </x:c>
      <x:c r="D10" s="9" t="str">
        <x:v>₽</x:v>
      </x:c>
      <x:c r="E10" s="11" t="str">
        <x:v>Минус означает дефицит к резерву</x:v>
      </x:c>
    </x:row>
    <x:row r="11" ht="24" customHeight="1">
      <x:c r="B11" s="9" t="str">
        <x:v>Пиковая потребность до выплат</x:v>
      </x:c>
      <x:c r="C11" s="10" t="n">
        <x:f>IF(COUNT(C7,C23:C25,C27:C28,C30:C32)=9,C7+SUM(C23:C25)+C27*C28+C30+C31+C32,"нет данных")</x:f>
        <x:v>155800</x:v>
      </x:c>
      <x:c r="D11" s="9" t="str">
        <x:v>₽</x:v>
      </x:c>
      <x:c r="E11" s="11" t="str">
        <x:v>Стресс: все выплаты раньше поступлений</x:v>
      </x:c>
    </x:row>
    <x:row r="12" ht="24" customHeight="1">
      <x:c r="B12" s="9" t="str">
        <x:v>Дефицит стартового капитала</x:v>
      </x:c>
      <x:c r="C12" s="10" t="n">
        <x:f>IF(COUNT(C11,C17)=2,MAX(C11-C17,0),"нет данных")</x:f>
        <x:v>5800</x:v>
      </x:c>
      <x:c r="D12" s="9" t="str">
        <x:v>₽</x:v>
      </x:c>
      <x:c r="E12" s="11" t="str"/>
    </x:row>
    <x:row r="13" ht="24" customHeight="1">
      <x:c r="B13" s="1"/>
      <x:c r="C13" s="4"/>
      <x:c r="D13" s="1"/>
      <x:c r="E13" s="1"/>
    </x:row>
    <x:row r="14" ht="24" customHeight="1">
      <x:c r="B14" s="1" t="str">
        <x:v>Учебный месяц: это денежный план, не отчёт о прибыли и не прайс рынка.</x:v>
      </x:c>
      <x:c r="C14" s="4"/>
      <x:c r="D14" s="1"/>
      <x:c r="E14" s="1"/>
    </x:row>
    <x:row r="15" ht="24" customHeight="1">
      <x:c r="B15" s="1" t="str">
        <x:v>Закупку не повторять в расходах исполнения; резерв не является расходом.</x:v>
      </x:c>
      <x:c r="C15" s="4"/>
      <x:c r="D15" s="1"/>
      <x:c r="E15" s="1"/>
    </x:row>
    <x:row r="16" ht="28" customHeight="1">
      <x:c r="B16" s="7" t="str">
        <x:v>Показатель</x:v>
      </x:c>
      <x:c r="C16" s="14" t="str">
        <x:v>Значение</x:v>
      </x:c>
      <x:c r="D16" s="7" t="str">
        <x:v>Единица</x:v>
      </x:c>
      <x:c r="E16" s="7" t="str">
        <x:v>Как заполнить</x:v>
      </x:c>
    </x:row>
    <x:row r="17" ht="34" customHeight="1">
      <x:c r="B17" s="1" t="str">
        <x:v>Стартовый капитал проекта</x:v>
      </x:c>
      <x:c r="C17" s="16" t="n">
        <x:v>150000</x:v>
      </x:c>
      <x:c r="D17" s="1" t="str">
        <x:v>₽</x:v>
      </x:c>
      <x:c r="E17" s="8" t="str">
        <x:v>Личный резерв не включён</x:v>
      </x:c>
    </x:row>
    <x:row r="18" ht="34" customHeight="1">
      <x:c r="B18" s="1" t="str">
        <x:v>Образцы и контент</x:v>
      </x:c>
      <x:c r="C18" s="16" t="n">
        <x:v>6000</x:v>
      </x:c>
      <x:c r="D18" s="1" t="str">
        <x:v>₽</x:v>
      </x:c>
      <x:c r="E18" s="8" t="str">
        <x:v>Разовая подготовка</x:v>
      </x:c>
    </x:row>
    <x:row r="19" ht="34" customHeight="1">
      <x:c r="B19" s="1" t="str">
        <x:v>Настройка и необходимые подключения</x:v>
      </x:c>
      <x:c r="C19" s="16" t="n">
        <x:v>6000</x:v>
      </x:c>
      <x:c r="D19" s="1" t="str">
        <x:v>₽</x:v>
      </x:c>
      <x:c r="E19" s="8" t="str">
        <x:v>Сайт, домен, оплата и оформление: учебная сумма</x:v>
      </x:c>
    </x:row>
    <x:row r="20" ht="34" customHeight="1">
      <x:c r="B20" s="1" t="str">
        <x:v>Начальный запас упаковки</x:v>
      </x:c>
      <x:c r="C20" s="16" t="n">
        <x:v>3000</x:v>
      </x:c>
      <x:c r="D20" s="1" t="str">
        <x:v>₽</x:v>
      </x:c>
      <x:c r="E20" s="8" t="str">
        <x:v>В этом примере закуплен до месяца</x:v>
      </x:c>
    </x:row>
    <x:row r="21" ht="34" customHeight="1">
      <x:c r="B21" s="1" t="str">
        <x:v>Первая партия</x:v>
      </x:c>
      <x:c r="C21" s="17" t="n">
        <x:v>60</x:v>
      </x:c>
      <x:c r="D21" s="1" t="str">
        <x:v>ед.</x:v>
      </x:c>
      <x:c r="E21" s="8" t="str">
        <x:v>Оплачена до старта</x:v>
      </x:c>
    </x:row>
    <x:row r="22" ht="34" customHeight="1">
      <x:c r="B22" s="1" t="str">
        <x:v>Стоимость товара с входящей доставкой</x:v>
      </x:c>
      <x:c r="C22" s="16" t="n">
        <x:v>800</x:v>
      </x:c>
      <x:c r="D22" s="1" t="str">
        <x:v>₽/ед.</x:v>
      </x:c>
      <x:c r="E22" s="8" t="str">
        <x:v>Одинакова для первой и следующей партии</x:v>
      </x:c>
    </x:row>
    <x:row r="23" ht="34" customHeight="1">
      <x:c r="B23" s="1" t="str">
        <x:v>Постоянные платежи месяца</x:v>
      </x:c>
      <x:c r="C23" s="16" t="n">
        <x:v>12000</x:v>
      </x:c>
      <x:c r="D23" s="1" t="str">
        <x:v>₽</x:v>
      </x:c>
      <x:c r="E23" s="8" t="str">
        <x:v>Включая обязательные сервисы своего сценария</x:v>
      </x:c>
    </x:row>
    <x:row r="24" ht="34" customHeight="1">
      <x:c r="B24" s="1" t="str">
        <x:v>Лимит рекламного теста</x:v>
      </x:c>
      <x:c r="C24" s="16" t="n">
        <x:v>15000</x:v>
      </x:c>
      <x:c r="D24" s="1" t="str">
        <x:v>₽</x:v>
      </x:c>
      <x:c r="E24" s="8" t="str">
        <x:v>Не вычитайте повторно как CAC</x:v>
      </x:c>
    </x:row>
    <x:row r="25" ht="34" customHeight="1">
      <x:c r="B25" s="1" t="str">
        <x:v>Прочие обязательные выплаты месяца</x:v>
      </x:c>
      <x:c r="C25" s="16" t="n">
        <x:v>5000</x:v>
      </x:c>
      <x:c r="D25" s="1" t="str">
        <x:v>₽</x:v>
      </x:c>
      <x:c r="E25" s="8" t="str">
        <x:v>Учебный запас для налогов/взносов, замените расчётом</x:v>
      </x:c>
    </x:row>
    <x:row r="26" ht="34" customHeight="1">
      <x:c r="B26" s="1" t="str">
        <x:v>Выполненные продажи</x:v>
      </x:c>
      <x:c r="C26" s="17" t="n">
        <x:v>40</x:v>
      </x:c>
      <x:c r="D26" s="1" t="str">
        <x:v>ед.</x:v>
      </x:c>
      <x:c r="E26" s="8" t="str">
        <x:v>Не прогноз; не больше первой партии</x:v>
      </x:c>
    </x:row>
    <x:row r="27" ht="34" customHeight="1">
      <x:c r="B27" s="1" t="str">
        <x:v>Исполнение без товара и начальной упаковки</x:v>
      </x:c>
      <x:c r="C27" s="16" t="n">
        <x:v>220</x:v>
      </x:c>
      <x:c r="D27" s="1" t="str">
        <x:v>₽/ед.</x:v>
      </x:c>
      <x:c r="E27" s="8" t="str">
        <x:v>Платёж, доставка, денежные обратные операции</x:v>
      </x:c>
    </x:row>
    <x:row r="28" ht="34" customHeight="1">
      <x:c r="B28" s="1" t="str">
        <x:v>Оплачено исполнений</x:v>
      </x:c>
      <x:c r="C28" s="17" t="n">
        <x:v>40</x:v>
      </x:c>
      <x:c r="D28" s="1" t="str">
        <x:v>ед.</x:v>
      </x:c>
      <x:c r="E28" s="8" t="str">
        <x:v>В примере равно выполненным продажам</x:v>
      </x:c>
    </x:row>
    <x:row r="29" ht="34" customHeight="1">
      <x:c r="B29" s="1" t="str">
        <x:v>Цена продажи</x:v>
      </x:c>
      <x:c r="C29" s="16" t="n">
        <x:v>1800</x:v>
      </x:c>
      <x:c r="D29" s="1" t="str">
        <x:v>₽/ед.</x:v>
      </x:c>
      <x:c r="E29" s="8" t="str">
        <x:v>После скидок и полных возвратов</x:v>
      </x:c>
    </x:row>
    <x:row r="30" ht="34" customHeight="1">
      <x:c r="B30" s="1" t="str">
        <x:v>Оплата следующей партии</x:v>
      </x:c>
      <x:c r="C30" s="16" t="n">
        <x:v>32000</x:v>
      </x:c>
      <x:c r="D30" s="1" t="str">
        <x:v>₽</x:v>
      </x:c>
      <x:c r="E30" s="8" t="str">
        <x:v>40 × 800; отдельный денежный платёж</x:v>
      </x:c>
    </x:row>
    <x:row r="31" ht="34" customHeight="1">
      <x:c r="B31" s="1" t="str">
        <x:v>Прочие выплаты до поступления выручки</x:v>
      </x:c>
      <x:c r="C31" s="16" t="n">
        <x:v>0</x:v>
      </x:c>
      <x:c r="D31" s="1" t="str">
        <x:v>₽</x:v>
      </x:c>
      <x:c r="E31" s="8" t="str">
        <x:v>Добавьте, если ваш цикл требует предоплаты</x:v>
      </x:c>
    </x:row>
    <x:row r="32" ht="34" customHeight="1">
      <x:c r="B32" s="1" t="str">
        <x:v>Минимальный остаток денег</x:v>
      </x:c>
      <x:c r="C32" s="16" t="n">
        <x:v>20000</x:v>
      </x:c>
      <x:c r="D32" s="1" t="str">
        <x:v>₽</x:v>
      </x:c>
      <x:c r="E32" s="8" t="str">
        <x:v>Не расход, а ограничение</x:v>
      </x:c>
    </x:row>
    <x:row r="33" ht="24" customHeight="1">
      <x:c r="B33" s="1"/>
      <x:c r="C33" s="4"/>
      <x:c r="D33" s="1"/>
      <x:c r="E33" s="1"/>
    </x:row>
    <x:row r="34" ht="28" customHeight="1">
      <x:c r="B34" s="7" t="str">
        <x:v>Денежный расчёт</x:v>
      </x:c>
      <x:c r="C34" s="14" t="str">
        <x:v>Значение</x:v>
      </x:c>
      <x:c r="D34" s="7" t="str">
        <x:v>Единица</x:v>
      </x:c>
      <x:c r="E34" s="7" t="str">
        <x:v>Условия</x:v>
      </x:c>
    </x:row>
    <x:row r="35" ht="24" customHeight="1">
      <x:c r="B35" s="1" t="str">
        <x:v>Поступления при своевременной выплате</x:v>
      </x:c>
      <x:c r="C35" s="4" t="n">
        <x:f>IF(COUNT(C26,C29)=2,C26*C29,"нет данных")</x:f>
        <x:v>72000</x:v>
      </x:c>
      <x:c r="D35" s="1" t="str">
        <x:v>₽</x:v>
      </x:c>
      <x:c r="E35" s="8" t="str"/>
    </x:row>
    <x:row r="36" ht="24" customHeight="1">
      <x:c r="B36" s="1" t="str">
        <x:v>Выплаты месяца без следующей партии</x:v>
      </x:c>
      <x:c r="C36" s="4" t="n">
        <x:f>IF(COUNT(C23:C25,C27:C28,C31)=6,SUM(C23:C25)+C27*C28+C31,"нет данных")</x:f>
        <x:v>40800</x:v>
      </x:c>
      <x:c r="D36" s="1" t="str">
        <x:v>₽</x:v>
      </x:c>
      <x:c r="E36" s="8" t="str"/>
    </x:row>
    <x:row r="37" ht="24" customHeight="1">
      <x:c r="B37" s="1" t="str">
        <x:v>Все выплаты месяца</x:v>
      </x:c>
      <x:c r="C37" s="4" t="n">
        <x:f>IF(AND(ISNUMBER(C36),ISNUMBER(C30)),C36+C30,"нет данных")</x:f>
        <x:v>72800</x:v>
      </x:c>
      <x:c r="D37" s="1" t="str">
        <x:v>₽</x:v>
      </x:c>
      <x:c r="E37" s="8" t="str"/>
    </x:row>
    <x:row r="38" ht="24" customHeight="1">
      <x:c r="B38" s="1" t="str">
        <x:v>Остаток при своевременной выплате</x:v>
      </x:c>
      <x:c r="C38" s="4" t="n">
        <x:f>IF(COUNT(C8,C35,C37)=3,C8+C35-C37,"нет данных")</x:f>
        <x:v>86200</x:v>
      </x:c>
      <x:c r="D38" s="1" t="str">
        <x:v>₽</x:v>
      </x:c>
      <x:c r="E38" s="8" t="str"/>
    </x:row>
    <x:row r="39" ht="24" customHeight="1">
      <x:c r="B39" s="1" t="str">
        <x:v>Остаток до задержанной выплаты</x:v>
      </x:c>
      <x:c r="C39" s="4" t="n">
        <x:f>IF(COUNT(C8,C37)=2,C8-C37,"нет данных")</x:f>
        <x:v>14200</x:v>
      </x:c>
      <x:c r="D39" s="1" t="str">
        <x:v>₽</x:v>
      </x:c>
      <x:c r="E39" s="8" t="str">
        <x:v>Стресс: вся выручка ещё не поступила</x:v>
      </x:c>
    </x:row>
    <x:row r="40" ht="24" customHeight="1">
      <x:c r="B40" s="1" t="str">
        <x:v>Дефицит к резерву до выплаты</x:v>
      </x:c>
      <x:c r="C40" s="4" t="n">
        <x:f>IF(COUNT(C32,C39)=2,MAX(C32-C39,0),"нет данных")</x:f>
        <x:v>5800</x:v>
      </x:c>
      <x:c r="D40" s="1" t="str">
        <x:v>₽</x:v>
      </x:c>
      <x:c r="E40" s="8" t="str"/>
    </x:row>
    <x:row r="41" ht="24" customHeight="1">
      <x:c r="B41" s="1" t="str">
        <x:v>Непродано до пополнения</x:v>
      </x:c>
      <x:c r="C41" s="4" t="n">
        <x:f>IF(COUNT(C21,C26)=2,IF(AND(C26&gt;=0,C26&lt;=C21),C21-C26,"проверьте объём"),"нет данных")</x:f>
        <x:v>20</x:v>
      </x:c>
      <x:c r="D41" s="1" t="str">
        <x:v>ед.</x:v>
      </x:c>
      <x:c r="E41" s="8" t="str"/>
    </x:row>
    <x:row r="42" ht="24" customHeight="1">
      <x:c r="B42" s="1"/>
      <x:c r="C42" s="4"/>
      <x:c r="D42" s="1"/>
      <x:c r="E42" s="1"/>
    </x:row>
    <x:row r="43" ht="24" customHeight="1">
      <x:c r="B43" s="1" t="str">
        <x:v>Для нескольких месяцев ведите календарь поступлений/платежей; не умножайте этот итог на три.</x:v>
      </x:c>
      <x:c r="C43" s="4"/>
      <x:c r="D43" s="1"/>
      <x:c r="E43" s="1"/>
    </x:row>
    <x:row r="44" ht="24" customHeight="1">
      <x:c r="B44" s="1"/>
      <x:c r="C44" s="4"/>
      <x:c r="D44" s="1"/>
      <x:c r="E44" s="1"/>
    </x:row>
  </x:sheetData>
  <x:conditionalFormatting sqref="C17:C17">
    <x:cfRule type="containsBlanks" dxfId="0" priority="1"/>
  </x:conditionalFormatting>
  <x:conditionalFormatting sqref="C18:C18">
    <x:cfRule type="containsBlanks" dxfId="1" priority="2"/>
  </x:conditionalFormatting>
  <x:conditionalFormatting sqref="C19:C19">
    <x:cfRule type="containsBlanks" dxfId="2" priority="3"/>
  </x:conditionalFormatting>
  <x:conditionalFormatting sqref="C20:C20">
    <x:cfRule type="containsBlanks" dxfId="3" priority="4"/>
  </x:conditionalFormatting>
  <x:conditionalFormatting sqref="C21:C21">
    <x:cfRule type="containsBlanks" dxfId="4" priority="5"/>
  </x:conditionalFormatting>
  <x:conditionalFormatting sqref="C22:C22">
    <x:cfRule type="containsBlanks" dxfId="5" priority="6"/>
  </x:conditionalFormatting>
  <x:conditionalFormatting sqref="C23:C23">
    <x:cfRule type="containsBlanks" dxfId="6" priority="7"/>
  </x:conditionalFormatting>
  <x:conditionalFormatting sqref="C24:C24">
    <x:cfRule type="containsBlanks" dxfId="7" priority="8"/>
  </x:conditionalFormatting>
  <x:conditionalFormatting sqref="C25:C25">
    <x:cfRule type="containsBlanks" dxfId="8" priority="9"/>
  </x:conditionalFormatting>
  <x:conditionalFormatting sqref="C26:C26">
    <x:cfRule type="containsBlanks" dxfId="9" priority="10"/>
  </x:conditionalFormatting>
  <x:conditionalFormatting sqref="C27:C27">
    <x:cfRule type="containsBlanks" dxfId="10" priority="11"/>
  </x:conditionalFormatting>
  <x:conditionalFormatting sqref="C28:C28">
    <x:cfRule type="containsBlanks" dxfId="11" priority="12"/>
  </x:conditionalFormatting>
  <x:conditionalFormatting sqref="C29:C29">
    <x:cfRule type="containsBlanks" dxfId="12" priority="13"/>
  </x:conditionalFormatting>
  <x:conditionalFormatting sqref="C30:C30">
    <x:cfRule type="containsBlanks" dxfId="13" priority="14"/>
  </x:conditionalFormatting>
  <x:conditionalFormatting sqref="C31:C31">
    <x:cfRule type="containsBlanks" dxfId="14" priority="15"/>
  </x:conditionalFormatting>
  <x:conditionalFormatting sqref="C32:C32">
    <x:cfRule type="containsBlanks" dxfId="15" priority="16"/>
  </x:conditionalFormatting>
  <x:pageMargins left="0.7" right="0.7" top="0.75" bottom="0.75" header="0.3" footer="0.3"/>
</x:worksheet>
</file>