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18bf5ec02248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Данные" sheetId="1" r:id="R938081d657664d5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#,##0;[Red](#,##0);0"/>
    <x:numFmt numFmtId="201" formatCode="0.0%"/>
    <x:numFmt numFmtId="202" formatCode="#,##0;[Red](#,##0);-"/>
    <x:numFmt numFmtId="203" formatCode="#,##0"/>
  </x:numFmts>
  <x:fonts count="8">
    <x:font>
      <x:sz val="11"/>
      <x:name val="Carlito"/>
    </x:font>
    <x:font>
      <x:sz val="10"/>
      <x:color rgb="FF243447"/>
      <x:name val="Arial"/>
    </x:font>
    <x:font>
      <x:b/>
      <x:sz val="14"/>
      <x:color rgb="FF17365D"/>
      <x:name val="Arial"/>
    </x:font>
    <x:font>
      <x:i/>
      <x:sz val="9"/>
      <x:color rgb="FF516174"/>
      <x:name val="Arial"/>
    </x:font>
    <x:font>
      <x:b/>
      <x:sz val="9"/>
      <x:color rgb="FF17365D"/>
      <x:name val="Arial"/>
    </x:font>
    <x:font>
      <x:b/>
      <x:sz val="11"/>
      <x:color rgb="FF17365D"/>
      <x:name val="Arial"/>
    </x:font>
    <x:font>
      <x:b/>
      <x:sz val="9"/>
      <x:color rgb="FFFFFFFF"/>
      <x:name val="Arial"/>
    </x:font>
    <x:font>
      <x:sz val="10"/>
      <x:color rgb="FF1F4E78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E8EEF5"/>
      </x:patternFill>
    </x:fill>
    <x:fill>
      <x:patternFill patternType="solid">
        <x:fgColor rgb="FF1F4E78"/>
      </x:patternFill>
    </x:fill>
    <x:fill>
      <x:patternFill patternType="solid">
        <x:fgColor rgb="FFFFF4CC"/>
      </x:patternFill>
    </x:fill>
    <x:fill>
      <x:patternFill patternType="solid">
        <x:fgColor rgb="FFF3F6F9"/>
      </x:patternFill>
    </x:fill>
  </x:fills>
  <x:borders count="5">
    <x:border>
      <x:left/>
      <x:right/>
      <x:top/>
      <x:bottom/>
      <x:diagonal/>
    </x:border>
    <x:border>
      <x:left/>
      <x:right/>
      <x:top/>
      <x:bottom style="thin">
        <x:color rgb="FFE3E9EF"/>
      </x:bottom>
      <x:diagonal/>
    </x:border>
    <x:border>
      <x:left/>
      <x:right/>
      <x:top style="thin">
        <x:color rgb="FFE3E9EF"/>
      </x:top>
      <x:bottom style="thin">
        <x:color rgb="FFE3E9EF"/>
      </x:bottom>
      <x:diagonal/>
    </x:border>
    <x:border>
      <x:left/>
      <x:right/>
      <x:top style="thin">
        <x:color rgb="FFE3E9EF"/>
      </x:top>
      <x:bottom style="thin">
        <x:color rgb="FFD7E0EA"/>
      </x:bottom>
      <x:diagonal/>
    </x:border>
    <x:border>
      <x:left/>
      <x:right/>
      <x:top/>
      <x:bottom style="medium">
        <x:color rgb="FF17365D"/>
      </x:bottom>
      <x:diagonal/>
    </x:border>
  </x:borders>
  <x:cellStyleXfs count="1">
    <x:xf numFmtId="0" fontId="0" fillId="0" borderId="0"/>
  </x:cellStyleXfs>
  <x:cellXfs count="45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/>
    <x:xf numFmtId="0" fontId="6" fillId="3" borderId="0" xfId="0" applyNumberFormat="1" applyFont="1" applyFill="1" applyBorder="1"/>
    <x:xf numFmtId="0" fontId="6" fillId="3" borderId="0" xfId="0" applyNumberFormat="1" applyFont="1" applyFill="1" applyBorder="1" applyAlignment="1">
      <x:alignment wrapText="1"/>
    </x:xf>
    <x:xf numFmtId="0" fontId="6" fillId="3" borderId="0" xfId="0" applyNumberFormat="1" applyFont="1" applyFill="1" applyBorder="1" applyAlignment="1">
      <x:alignment horizontal="center" wrapText="1"/>
    </x:xf>
    <x:xf numFmtId="0" fontId="6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/>
    <x:xf numFmtId="0" fontId="7" fillId="4" borderId="0" xfId="0" applyNumberFormat="1" applyFont="1" applyFill="1" applyBorder="1"/>
    <x:xf numFmtId="0" fontId="7" fillId="4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/>
    <x:xf numFmtId="0" fontId="1" fillId="5" borderId="0" xfId="0" applyNumberFormat="1" applyFont="1" applyFill="1" applyBorder="1" applyAlignment="1">
      <x:alignment vertical="center"/>
    </x:xf>
    <x:xf numFmtId="200" fontId="7" fillId="4" borderId="0" xfId="0" applyNumberFormat="1" applyFont="1" applyFill="1" applyBorder="1" applyAlignment="1">
      <x:alignment vertical="center"/>
    </x:xf>
    <x:xf numFmtId="200" fontId="1" fillId="5" borderId="0" xfId="0" applyNumberFormat="1" applyFont="1" applyFill="1" applyBorder="1" applyAlignment="1">
      <x:alignment vertical="center"/>
    </x:xf>
    <x:xf numFmtId="201" fontId="1" fillId="5" borderId="0" xfId="0" applyNumberFormat="1" applyFont="1" applyFill="1" applyBorder="1" applyAlignment="1">
      <x:alignment vertical="center"/>
    </x:xf>
    <x:xf numFmtId="202" fontId="5" fillId="0" borderId="0" xfId="0" applyNumberFormat="1" applyFont="1" applyFill="1" applyBorder="1" applyAlignment="1">
      <x:alignment vertical="center"/>
    </x:xf>
    <x:xf numFmtId="203" fontId="5" fillId="0" borderId="0" xfId="0" applyNumberFormat="1" applyFont="1" applyFill="1" applyBorder="1" applyAlignment="1">
      <x:alignment vertical="center"/>
    </x:xf>
    <x:xf numFmtId="0" fontId="6" fillId="3" borderId="1" xfId="0" applyNumberFormat="1" applyFont="1" applyFill="1" applyBorder="1" applyAlignment="1">
      <x:alignment horizontal="center" vertical="center" wrapText="1"/>
    </x:xf>
    <x:xf numFmtId="0" fontId="7" fillId="4" borderId="2" xfId="0" applyNumberFormat="1" applyFont="1" applyFill="1" applyBorder="1" applyAlignment="1">
      <x:alignment vertical="center"/>
    </x:xf>
    <x:xf numFmtId="200" fontId="7" fillId="4" borderId="2" xfId="0" applyNumberFormat="1" applyFont="1" applyFill="1" applyBorder="1" applyAlignment="1">
      <x:alignment vertical="center"/>
    </x:xf>
    <x:xf numFmtId="200" fontId="1" fillId="5" borderId="2" xfId="0" applyNumberFormat="1" applyFont="1" applyFill="1" applyBorder="1" applyAlignment="1">
      <x:alignment vertical="center"/>
    </x:xf>
    <x:xf numFmtId="0" fontId="1" fillId="5" borderId="2" xfId="0" applyNumberFormat="1" applyFont="1" applyFill="1" applyBorder="1" applyAlignment="1">
      <x:alignment vertical="center"/>
    </x:xf>
    <x:xf numFmtId="201" fontId="1" fillId="5" borderId="2" xfId="0" applyNumberFormat="1" applyFont="1" applyFill="1" applyBorder="1" applyAlignment="1">
      <x:alignment vertical="center"/>
    </x:xf>
    <x:xf numFmtId="0" fontId="7" fillId="4" borderId="3" xfId="0" applyNumberFormat="1" applyFont="1" applyFill="1" applyBorder="1" applyAlignment="1">
      <x:alignment vertical="center"/>
    </x:xf>
    <x:xf numFmtId="200" fontId="7" fillId="4" borderId="3" xfId="0" applyNumberFormat="1" applyFont="1" applyFill="1" applyBorder="1" applyAlignment="1">
      <x:alignment vertical="center"/>
    </x:xf>
    <x:xf numFmtId="200" fontId="1" fillId="5" borderId="3" xfId="0" applyNumberFormat="1" applyFont="1" applyFill="1" applyBorder="1" applyAlignment="1">
      <x:alignment vertical="center"/>
    </x:xf>
    <x:xf numFmtId="0" fontId="1" fillId="5" borderId="3" xfId="0" applyNumberFormat="1" applyFont="1" applyFill="1" applyBorder="1" applyAlignment="1">
      <x:alignment vertical="center"/>
    </x:xf>
    <x:xf numFmtId="201" fontId="1" fillId="5" borderId="3" xfId="0" applyNumberFormat="1" applyFont="1" applyFill="1" applyBorder="1" applyAlignment="1">
      <x:alignment vertical="center"/>
    </x:xf>
    <x:xf numFmtId="0" fontId="6" fillId="3" borderId="4" xfId="0" applyNumberFormat="1" applyFont="1" applyFill="1" applyBorder="1" applyAlignment="1">
      <x:alignment horizontal="center" vertical="center" wrapText="1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/>
    </x:xf>
    <x:xf numFmtId="0" fontId="7" fillId="4" borderId="2" xfId="0" applyNumberFormat="1" applyFont="1" applyFill="1" applyBorder="1" applyAlignment="1">
      <x:alignment horizontal="center" vertical="center"/>
    </x:xf>
    <x:xf numFmtId="0" fontId="7" fillId="4" borderId="3" xfId="0" applyNumberFormat="1" applyFont="1" applyFill="1" applyBorder="1" applyAlignment="1">
      <x:alignment horizontal="center" vertical="center"/>
    </x:xf>
    <x:xf numFmtId="0" fontId="1" fillId="5" borderId="2" xfId="0" applyNumberFormat="1" applyFont="1" applyFill="1" applyBorder="1" applyAlignment="1">
      <x:alignment horizontal="center" vertical="center"/>
    </x:xf>
    <x:xf numFmtId="0" fontId="1" fillId="5" borderId="3" xfId="0" applyNumberFormat="1" applyFont="1" applyFill="1" applyBorder="1" applyAlignment="1">
      <x:alignment horizontal="center" vertical="center"/>
    </x:xf>
  </x:cellXfs>
  <x:cellStyles count="1">
    <x:cellStyle name="Normal" xfId="0"/>
  </x:cellStyles>
  <x:dxfs count="4">
    <x:dxf>
      <x:font>
        <x:b/>
        <x:color rgb="FF9C0006"/>
      </x:font>
      <x:fill>
        <x:patternFill>
          <x:bgColor rgb="FFFCE4D6"/>
        </x:patternFill>
      </x:fill>
    </x:dxf>
    <x:dxf>
      <x:font>
        <x:b/>
        <x:color rgb="FF9C0006"/>
      </x:font>
      <x:fill>
        <x:patternFill>
          <x:bgColor rgb="FFFCE4D6"/>
        </x:patternFill>
      </x:fill>
    </x:dxf>
    <x:dxf>
      <x:font>
        <x:b/>
        <x:color rgb="FF9C0006"/>
      </x:font>
      <x:fill>
        <x:patternFill>
          <x:bgColor rgb="FFFCE4D6"/>
        </x:patternFill>
      </x:fill>
    </x:dxf>
    <x:dxf>
      <x:font>
        <x:b/>
        <x:color rgb="FF9C0006"/>
      </x:font>
      <x:fill>
        <x:patternFill>
          <x:bgColor rgb="FFFCE4D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3a2b74c4d84430" /><Relationship Type="http://schemas.openxmlformats.org/officeDocument/2006/relationships/theme" Target="/xl/theme/theme1.xml" Id="R6a3d402722b34892" /><Relationship Type="http://schemas.openxmlformats.org/officeDocument/2006/relationships/sharedStrings" Target="/xl/sharedStrings.xml" Id="Rfc09a708a5664ad0" /><Relationship Type="http://schemas.openxmlformats.org/officeDocument/2006/relationships/worksheet" Target="/xl/worksheets/sheet1.xml" Id="R938081d657664d5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F4E78"/>
  </x:sheetPr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12" hidden="0" customWidth="1"/>
    <x:col min="2" max="2" width="24" hidden="0" customWidth="1"/>
    <x:col min="3" max="3" width="17" hidden="0" customWidth="1"/>
    <x:col min="4" max="4" width="13" hidden="0" customWidth="1"/>
    <x:col min="5" max="5" width="13" hidden="0" customWidth="1"/>
    <x:col min="6" max="6" width="22" hidden="0" customWidth="1"/>
    <x:col min="7" max="7" width="22" hidden="0" customWidth="1"/>
    <x:col min="8" max="8" width="13" hidden="0" customWidth="1"/>
    <x:col min="9" max="9" width="18" hidden="0" customWidth="1"/>
    <x:col min="10" max="10" width="16" hidden="0" customWidth="1"/>
    <x:col min="11" max="11" width="18" hidden="0" customWidth="1"/>
    <x:col min="12" max="12" width="17" hidden="0" customWidth="1"/>
    <x:col min="13" max="13" width="16" hidden="0" customWidth="1"/>
    <x:col min="14" max="14" width="16" hidden="0" customWidth="1"/>
    <x:col min="15" max="15" width="15" hidden="0" customWidth="1"/>
    <x:col min="16" max="16" width="28" hidden="0" customWidth="1"/>
  </x:cols>
  <x:sheetData>
    <x:row r="1" ht="26" customHeight="1">
      <x:c r="A1" s="39" t="str">
        <x:v>ABC-анализ ассортимента — учебный шаблон</x:v>
      </x:c>
      <x:c r="B1" s="39"/>
      <x:c r="C1" s="39"/>
      <x:c r="D1" s="39"/>
      <x:c r="E1" s="39"/>
      <x:c r="F1" s="39"/>
      <x:c r="G1" s="39"/>
      <x:c r="H1" s="39"/>
      <x:c r="I1" s="39"/>
      <x:c r="J1" s="39"/>
      <x:c r="K1" s="39"/>
      <x:c r="L1" s="39"/>
      <x:c r="M1" s="39"/>
      <x:c r="N1" s="39"/>
      <x:c r="O1" s="39"/>
      <x:c r="P1" s="39"/>
    </x:row>
    <x:row r="2" ht="36" customHeight="1">
      <x:c r="A2" s="5" t="str">
        <x:v>Заполните синие ячейки A:H для строк 11–110. На каждой заполненной строке нужны все числа C:G, включая реальные нули, и уникальный SKU. H: Да — включить в ABC; Новинка — временно исключить. Исправьте каждый статус «Ошибка»: строки с ошибками блокируют доли всего анализа.</x:v>
      </x:c>
      <x:c r="B2" s="5"/>
      <x:c r="C2" s="5"/>
      <x:c r="D2" s="5"/>
      <x:c r="E2" s="5"/>
      <x:c r="F2" s="5"/>
      <x:c r="G2" s="5"/>
      <x:c r="H2" s="5"/>
      <x:c r="I2" s="5"/>
      <x:c r="J2" s="5"/>
      <x:c r="K2" s="5"/>
      <x:c r="L2" s="5"/>
      <x:c r="M2" s="5"/>
      <x:c r="N2" s="5"/>
      <x:c r="O2" s="5"/>
      <x:c r="P2" s="5"/>
    </x:row>
    <x:row r="3" ht="36" customHeight="1">
      <x:c r="A3" s="5" t="str">
        <x:v>Формулы считают чистую выручку = продажи − скидки − возвраты; вклад = чистая выручка − себестоимость − прочие переменные затраты. ABC считается отдельно по положительной чистой выручке и положительному вкладу. Равные значения идут сверху вниз; строку можно перемещать, класс может измениться. Пороговый товар остаётся в предшествующей группе. Новинка, ноль и минус показываются отдельно.</x:v>
      </x:c>
      <x:c r="B3" s="5"/>
      <x:c r="C3" s="5"/>
      <x:c r="D3" s="5"/>
      <x:c r="E3" s="5"/>
      <x:c r="F3" s="5"/>
      <x:c r="G3" s="5"/>
      <x:c r="H3" s="5"/>
      <x:c r="I3" s="5"/>
      <x:c r="J3" s="5"/>
      <x:c r="K3" s="5"/>
      <x:c r="L3" s="5"/>
      <x:c r="M3" s="5"/>
      <x:c r="N3" s="5"/>
      <x:c r="O3" s="5"/>
      <x:c r="P3" s="5"/>
    </x:row>
    <x:row r="4" ht="32" customHeight="1">
      <x:c r="A4" s="9" t="str">
        <x:f>IF(A5&gt;0,"Ошибки: итоги неполные","Ошибки")</x:f>
        <x:v>Ошибки</x:v>
      </x:c>
      <x:c r="B4" s="9" t="str"/>
      <x:c r="C4" s="9" t="str">
        <x:v>Чистая выручка всего, ₽</x:v>
      </x:c>
      <x:c r="D4" s="9" t="str"/>
      <x:c r="E4" s="9" t="str">
        <x:v>Чистая выручка в ABC, ₽</x:v>
      </x:c>
      <x:c r="F4" s="9" t="str"/>
      <x:c r="G4" s="9" t="str">
        <x:v>Вклад всего, ₽</x:v>
      </x:c>
      <x:c r="H4" s="9" t="str"/>
      <x:c r="I4" s="9" t="str">
        <x:v>Вклад в ABC, ₽</x:v>
      </x:c>
      <x:c r="J4" s="9" t="str"/>
      <x:c r="K4" s="9" t="str">
        <x:v>Положительная выручка ABC, ₽</x:v>
      </x:c>
      <x:c r="L4" s="9" t="str"/>
      <x:c r="M4" s="9" t="str">
        <x:v>Положительный вклад ABC, ₽</x:v>
      </x:c>
      <x:c r="N4" s="9" t="str"/>
      <x:c r="O4" s="9" t="str">
        <x:v>Товаров в анализе</x:v>
      </x:c>
      <x:c r="P4" s="9" t="str"/>
    </x:row>
    <x:row r="5" ht="22" customHeight="1">
      <x:c r="A5" s="26" t="n">
        <x:f>COUNTIF($P$11:$P$110,"Ошибка: укажите SKU")+COUNTIF($P$11:$P$110,"Ошибка: повтор SKU")+COUNTIF($P$11:$P$110,"Ошибка: заполните числа C:G")+COUNTIF($P$11:$P$110,"Ошибка: выберите Да/Новинка")</x:f>
        <x:v>0</x:v>
      </x:c>
      <x:c r="B5" s="11" t="str"/>
      <x:c r="C5" s="25" t="n">
        <x:f>SUM($I$11:$I$110)</x:f>
        <x:v>1018000</x:v>
      </x:c>
      <x:c r="D5" s="25" t="str"/>
      <x:c r="E5" s="25" t="n">
        <x:f>SUMIFS($I$11:$I$110,$P$11:$P$110,"ОК",$H$11:$H$110,"Да")</x:f>
        <x:v>1010000</x:v>
      </x:c>
      <x:c r="F5" s="25" t="str"/>
      <x:c r="G5" s="25" t="n">
        <x:f>SUM($J$11:$J$110)</x:f>
        <x:v>251000</x:v>
      </x:c>
      <x:c r="H5" s="25" t="str"/>
      <x:c r="I5" s="25" t="n">
        <x:f>SUMIFS($J$11:$J$110,$P$11:$P$110,"ОК",$H$11:$H$110,"Да")</x:f>
        <x:v>248000</x:v>
      </x:c>
      <x:c r="J5" s="25" t="str"/>
      <x:c r="K5" s="25" t="n">
        <x:f>SUMIFS($I$11:$I$110,$P$11:$P$110,"ОК",$H$11:$H$110,"Да",$I$11:$I$110,"&gt;0")</x:f>
        <x:v>1010000</x:v>
      </x:c>
      <x:c r="L5" s="25" t="str"/>
      <x:c r="M5" s="25" t="n">
        <x:f>SUMIFS($J$11:$J$110,$P$11:$P$110,"ОК",$H$11:$H$110,"Да",$J$11:$J$110,"&gt;0")</x:f>
        <x:v>250000</x:v>
      </x:c>
      <x:c r="N5" s="11" t="str"/>
      <x:c r="O5" s="26" t="n">
        <x:f>COUNTIFS($P$11:$P$110,"ОК",$H$11:$H$110,"Да")</x:f>
        <x:v>8</x:v>
      </x:c>
      <x:c r="P5" s="11" t="str"/>
    </x:row>
    <x:row r="6">
      <x:c r="A6" s="40"/>
      <x:c r="B6" s="40"/>
      <x:c r="C6" s="40"/>
      <x:c r="D6" s="40"/>
      <x:c r="E6" s="40"/>
      <x:c r="F6" s="40"/>
      <x:c r="G6" s="40"/>
      <x:c r="H6" s="40"/>
      <x:c r="I6" s="40"/>
      <x:c r="J6" s="40"/>
      <x:c r="K6" s="40"/>
      <x:c r="L6" s="40"/>
      <x:c r="M6" s="40"/>
      <x:c r="N6" s="40"/>
      <x:c r="O6" s="40"/>
      <x:c r="P6" s="40"/>
    </x:row>
    <x:row r="7" ht="32" customHeight="1">
      <x:c r="A7" s="5" t="str">
        <x:v>Классы используют долю, накопленную ДО текущей строки: меньше 80% — A; меньше 95% — B; иначе C. Для одинакового показателя приоритет у строки выше. Не сортируйте отдельно столбцы: перемещайте всю строку.</x:v>
      </x:c>
      <x:c r="B7" s="5"/>
      <x:c r="C7" s="5"/>
      <x:c r="D7" s="5"/>
      <x:c r="E7" s="5"/>
      <x:c r="F7" s="5"/>
      <x:c r="G7" s="5"/>
      <x:c r="H7" s="5"/>
      <x:c r="I7" s="5"/>
      <x:c r="J7" s="5"/>
      <x:c r="K7" s="5"/>
      <x:c r="L7" s="5"/>
      <x:c r="M7" s="5"/>
      <x:c r="N7" s="5"/>
      <x:c r="O7" s="5"/>
      <x:c r="P7" s="5"/>
    </x:row>
    <x:row r="8">
      <x:c r="A8" s="40"/>
      <x:c r="B8" s="40"/>
      <x:c r="C8" s="40"/>
      <x:c r="D8" s="40"/>
      <x:c r="E8" s="40"/>
      <x:c r="F8" s="40"/>
      <x:c r="G8" s="40"/>
      <x:c r="H8" s="40"/>
      <x:c r="I8" s="40"/>
      <x:c r="J8" s="40"/>
      <x:c r="K8" s="40"/>
      <x:c r="L8" s="40"/>
      <x:c r="M8" s="40"/>
      <x:c r="N8" s="40"/>
      <x:c r="O8" s="40"/>
      <x:c r="P8" s="40"/>
    </x:row>
    <x:row r="9">
      <x:c r="A9" s="40"/>
      <x:c r="B9" s="40"/>
      <x:c r="C9" s="40"/>
      <x:c r="D9" s="40"/>
      <x:c r="E9" s="40"/>
      <x:c r="F9" s="40"/>
      <x:c r="G9" s="40"/>
      <x:c r="H9" s="40"/>
      <x:c r="I9" s="40"/>
      <x:c r="J9" s="40"/>
      <x:c r="K9" s="40"/>
      <x:c r="L9" s="40"/>
      <x:c r="M9" s="40"/>
      <x:c r="N9" s="40"/>
      <x:c r="O9" s="40"/>
      <x:c r="P9" s="40"/>
    </x:row>
    <x:row r="10" ht="48" customHeight="1">
      <x:c r="A10" s="38" t="str">
        <x:v>SKU</x:v>
      </x:c>
      <x:c r="B10" s="38" t="str">
        <x:v>Товар / вариант</x:v>
      </x:c>
      <x:c r="C10" s="38" t="str">
        <x:v>Продажи до скидок, ₽</x:v>
      </x:c>
      <x:c r="D10" s="38" t="str">
        <x:v>Скидки, ₽</x:v>
      </x:c>
      <x:c r="E10" s="38" t="str">
        <x:v>Возвраты, ₽</x:v>
      </x:c>
      <x:c r="F10" s="38" t="str">
        <x:v>Себестоимость после возвратов, ₽</x:v>
      </x:c>
      <x:c r="G10" s="38" t="str">
        <x:v>Прочие переменные затраты, ₽</x:v>
      </x:c>
      <x:c r="H10" s="38" t="str">
        <x:v>Включить</x:v>
      </x:c>
      <x:c r="I10" s="38" t="str">
        <x:v>Чистая выручка, ₽</x:v>
      </x:c>
      <x:c r="J10" s="38" t="str">
        <x:v>Вклад, ₽</x:v>
      </x:c>
      <x:c r="K10" s="38" t="str">
        <x:v>Участие в анализе</x:v>
      </x:c>
      <x:c r="L10" s="38" t="str">
        <x:v>Пред. доля выручки</x:v>
      </x:c>
      <x:c r="M10" s="38" t="str">
        <x:v>ABC по выручке</x:v>
      </x:c>
      <x:c r="N10" s="38" t="str">
        <x:v>Пред. доля вклада</x:v>
      </x:c>
      <x:c r="O10" s="38" t="str">
        <x:v>ABC по вкладу</x:v>
      </x:c>
      <x:c r="P10" s="38" t="str">
        <x:v>Статус данных</x:v>
      </x:c>
    </x:row>
    <x:row r="11" ht="20" customHeight="1">
      <x:c r="A11" s="28" t="str">
        <x:v>N01</x:v>
      </x:c>
      <x:c r="B11" s="28" t="str">
        <x:v>Блокнот твёрдый</x:v>
      </x:c>
      <x:c r="C11" s="29" t="n">
        <x:v>420000</x:v>
      </x:c>
      <x:c r="D11" s="29" t="n">
        <x:v>20000</x:v>
      </x:c>
      <x:c r="E11" s="29" t="n">
        <x:v>0</x:v>
      </x:c>
      <x:c r="F11" s="29" t="n">
        <x:v>240000</x:v>
      </x:c>
      <x:c r="G11" s="29" t="n">
        <x:v>40000</x:v>
      </x:c>
      <x:c r="H11" s="41" t="str">
        <x:v>Да</x:v>
      </x:c>
      <x:c r="I11" s="30" t="n">
        <x:f>IF($P11="ОК",C11-D11-E11,"")</x:f>
        <x:v>400000</x:v>
      </x:c>
      <x:c r="J11" s="30" t="n">
        <x:f>IF($P11="ОК",I11-F11-G11,"")</x:f>
        <x:v>120000</x:v>
      </x:c>
      <x:c r="K11" s="43" t="str">
        <x:f>IF(COUNTA(A11:H11)=0,"",IF($P11&lt;&gt;"ОК","Исправить строку",IF($H11="Новинка","Новинка","В анализе")))</x:f>
        <x:v>В анализе</x:v>
      </x:c>
      <x:c r="L11" s="32" t="n">
        <x:f>IF(OR($P11&lt;&gt;"ОК",$H11&lt;&gt;"Да",$I11&lt;=0,$K$5=0,$A$5&gt;0),"",(SUMIFS($I$11:$I$110,$P$11:$P$110,"ОК",$H$11:$H$110,"Да",$I$11:$I$110,"&gt;"&amp;$I11)+SUMIFS(I$11:I11,$P$11:$P11,"ОК",$H$11:$H11,"Да",I$11:I11,I11)-I11)/$K$5)</x:f>
        <x:v>0</x:v>
      </x:c>
      <x:c r="M11" s="43" t="str">
        <x:f>IF(COUNTA(A11:H11)=0,"",IF($P11&lt;&gt;"ОК","Ошибка",IF($H11="Новинка","Новинка",IF($I11&lt;0,"Минус",IF($I11=0,"Ноль",IF($A$5&gt;0,"Проверьте ошибки",IF($L11&lt;0.8,"A",IF($L11&lt;0.95,"B","C"))))))))</x:f>
        <x:v>A</x:v>
      </x:c>
      <x:c r="N11" s="32" t="n">
        <x:f>IF(OR($P11&lt;&gt;"ОК",$H11&lt;&gt;"Да",$J11&lt;=0,$M$5=0,$A$5&gt;0),"",(SUMIFS($J$11:$J$110,$P$11:$P$110,"ОК",$H$11:$H$110,"Да",$J$11:$J$110,"&gt;"&amp;$J11)+SUMIFS(J$11:J11,$P$11:$P11,"ОК",$H$11:$H11,"Да",J$11:J11,J11)-J11)/$M$5)</x:f>
        <x:v>0</x:v>
      </x:c>
      <x:c r="O11" s="43" t="str">
        <x:f>IF(COUNTA(A11:H11)=0,"",IF($P11&lt;&gt;"ОК","Ошибка",IF($H11="Новинка","Новинка",IF($J11&lt;0,"Минус",IF($J11=0,"Ноль",IF($A$5&gt;0,"Проверьте ошибки",IF($N11&lt;0.8,"A",IF($N11&lt;0.95,"B","C"))))))))</x:f>
        <x:v>A</x:v>
      </x:c>
      <x:c r="P11" s="43" t="str">
        <x:f>IF(COUNTA(A11:H11)=0,"",IF(A11="","Ошибка: укажите SKU",IF(COUNTIF($A$11:$A$110,A11)&gt;1,"Ошибка: повтор SKU",IF(COUNT(C11:G11)&lt;&gt;5,"Ошибка: заполните числа C:G",IF(OR(H11="Да",H11="Новинка"),"ОК","Ошибка: выберите Да/Новинка")))))</x:f>
        <x:v>ОК</x:v>
      </x:c>
    </x:row>
    <x:row r="12" ht="20" customHeight="1">
      <x:c r="A12" s="28" t="str">
        <x:v>N02</x:v>
      </x:c>
      <x:c r="B12" s="28" t="str">
        <x:v>Планер</x:v>
      </x:c>
      <x:c r="C12" s="29" t="n">
        <x:v>330000</x:v>
      </x:c>
      <x:c r="D12" s="29" t="n">
        <x:v>10000</x:v>
      </x:c>
      <x:c r="E12" s="29" t="n">
        <x:v>20000</x:v>
      </x:c>
      <x:c r="F12" s="29" t="n">
        <x:v>265000</x:v>
      </x:c>
      <x:c r="G12" s="29" t="n">
        <x:v>30000</x:v>
      </x:c>
      <x:c r="H12" s="41" t="str">
        <x:v>Да</x:v>
      </x:c>
      <x:c r="I12" s="30" t="n">
        <x:f>IF($P12="ОК",C12-D12-E12,"")</x:f>
        <x:v>300000</x:v>
      </x:c>
      <x:c r="J12" s="30" t="n">
        <x:f>IF($P12="ОК",I12-F12-G12,"")</x:f>
        <x:v>5000</x:v>
      </x:c>
      <x:c r="K12" s="43" t="str">
        <x:f>IF(COUNTA(A12:H12)=0,"",IF($P12&lt;&gt;"ОК","Исправить строку",IF($H12="Новинка","Новинка","В анализе")))</x:f>
        <x:v>В анализе</x:v>
      </x:c>
      <x:c r="L12" s="32" t="n">
        <x:f>IF(OR($P12&lt;&gt;"ОК",$H12&lt;&gt;"Да",$I12&lt;=0,$K$5=0,$A$5&gt;0),"",(SUMIFS($I$11:$I$110,$P$11:$P$110,"ОК",$H$11:$H$110,"Да",$I$11:$I$110,"&gt;"&amp;$I12)+SUMIFS(I$11:I12,$P$11:$P12,"ОК",$H$11:$H12,"Да",I$11:I12,I12)-I12)/$K$5)</x:f>
        <x:v>0.39603960396039606</x:v>
      </x:c>
      <x:c r="M12" s="43" t="str">
        <x:f>IF(COUNTA(A12:H12)=0,"",IF($P12&lt;&gt;"ОК","Ошибка",IF($H12="Новинка","Новинка",IF($I12&lt;0,"Минус",IF($I12=0,"Ноль",IF($A$5&gt;0,"Проверьте ошибки",IF($L12&lt;0.8,"A",IF($L12&lt;0.95,"B","C"))))))))</x:f>
        <x:v>A</x:v>
      </x:c>
      <x:c r="N12" s="32" t="n">
        <x:f>IF(OR($P12&lt;&gt;"ОК",$H12&lt;&gt;"Да",$J12&lt;=0,$M$5=0,$A$5&gt;0),"",(SUMIFS($J$11:$J$110,$P$11:$P$110,"ОК",$H$11:$H$110,"Да",$J$11:$J$110,"&gt;"&amp;$J12)+SUMIFS(J$11:J12,$P$11:$P12,"ОК",$H$11:$H12,"Да",J$11:J12,J12)-J12)/$M$5)</x:f>
        <x:v>0.98</x:v>
      </x:c>
      <x:c r="O12" s="43" t="str">
        <x:f>IF(COUNTA(A12:H12)=0,"",IF($P12&lt;&gt;"ОК","Ошибка",IF($H12="Новинка","Новинка",IF($J12&lt;0,"Минус",IF($J12=0,"Ноль",IF($A$5&gt;0,"Проверьте ошибки",IF($N12&lt;0.8,"A",IF($N12&lt;0.95,"B","C"))))))))</x:f>
        <x:v>C</x:v>
      </x:c>
      <x:c r="P12" s="43" t="str">
        <x:f>IF(COUNTA(A12:H12)=0,"",IF(A12="","Ошибка: укажите SKU",IF(COUNTIF($A$11:$A$110,A12)&gt;1,"Ошибка: повтор SKU",IF(COUNT(C12:G12)&lt;&gt;5,"Ошибка: заполните числа C:G",IF(OR(H12="Да",H12="Новинка"),"ОК","Ошибка: выберите Да/Новинка")))))</x:f>
        <x:v>ОК</x:v>
      </x:c>
    </x:row>
    <x:row r="13" ht="20" customHeight="1">
      <x:c r="A13" s="28" t="str">
        <x:v>N03</x:v>
      </x:c>
      <x:c r="B13" s="28" t="str">
        <x:v>Набор ручек</x:v>
      </x:c>
      <x:c r="C13" s="29" t="n">
        <x:v>170000</x:v>
      </x:c>
      <x:c r="D13" s="29" t="n">
        <x:v>10000</x:v>
      </x:c>
      <x:c r="E13" s="29" t="n">
        <x:v>10000</x:v>
      </x:c>
      <x:c r="F13" s="29" t="n">
        <x:v>70000</x:v>
      </x:c>
      <x:c r="G13" s="29" t="n">
        <x:v>20000</x:v>
      </x:c>
      <x:c r="H13" s="41" t="str">
        <x:v>Да</x:v>
      </x:c>
      <x:c r="I13" s="30" t="n">
        <x:f>IF($P13="ОК",C13-D13-E13,"")</x:f>
        <x:v>150000</x:v>
      </x:c>
      <x:c r="J13" s="30" t="n">
        <x:f>IF($P13="ОК",I13-F13-G13,"")</x:f>
        <x:v>60000</x:v>
      </x:c>
      <x:c r="K13" s="43" t="str">
        <x:f>IF(COUNTA(A13:H13)=0,"",IF($P13&lt;&gt;"ОК","Исправить строку",IF($H13="Новинка","Новинка","В анализе")))</x:f>
        <x:v>В анализе</x:v>
      </x:c>
      <x:c r="L13" s="32" t="n">
        <x:f>IF(OR($P13&lt;&gt;"ОК",$H13&lt;&gt;"Да",$I13&lt;=0,$K$5=0,$A$5&gt;0),"",(SUMIFS($I$11:$I$110,$P$11:$P$110,"ОК",$H$11:$H$110,"Да",$I$11:$I$110,"&gt;"&amp;$I13)+SUMIFS(I$11:I13,$P$11:$P13,"ОК",$H$11:$H13,"Да",I$11:I13,I13)-I13)/$K$5)</x:f>
        <x:v>0.693069306930693</x:v>
      </x:c>
      <x:c r="M13" s="43" t="str">
        <x:f>IF(COUNTA(A13:H13)=0,"",IF($P13&lt;&gt;"ОК","Ошибка",IF($H13="Новинка","Новинка",IF($I13&lt;0,"Минус",IF($I13=0,"Ноль",IF($A$5&gt;0,"Проверьте ошибки",IF($L13&lt;0.8,"A",IF($L13&lt;0.95,"B","C"))))))))</x:f>
        <x:v>A</x:v>
      </x:c>
      <x:c r="N13" s="32" t="n">
        <x:f>IF(OR($P13&lt;&gt;"ОК",$H13&lt;&gt;"Да",$J13&lt;=0,$M$5=0,$A$5&gt;0),"",(SUMIFS($J$11:$J$110,$P$11:$P$110,"ОК",$H$11:$H$110,"Да",$J$11:$J$110,"&gt;"&amp;$J13)+SUMIFS(J$11:J13,$P$11:$P13,"ОК",$H$11:$H13,"Да",J$11:J13,J13)-J13)/$M$5)</x:f>
        <x:v>0.48</x:v>
      </x:c>
      <x:c r="O13" s="43" t="str">
        <x:f>IF(COUNTA(A13:H13)=0,"",IF($P13&lt;&gt;"ОК","Ошибка",IF($H13="Новинка","Новинка",IF($J13&lt;0,"Минус",IF($J13=0,"Ноль",IF($A$5&gt;0,"Проверьте ошибки",IF($N13&lt;0.8,"A",IF($N13&lt;0.95,"B","C"))))))))</x:f>
        <x:v>A</x:v>
      </x:c>
      <x:c r="P13" s="43" t="str">
        <x:f>IF(COUNTA(A13:H13)=0,"",IF(A13="","Ошибка: укажите SKU",IF(COUNTIF($A$11:$A$110,A13)&gt;1,"Ошибка: повтор SKU",IF(COUNT(C13:G13)&lt;&gt;5,"Ошибка: заполните числа C:G",IF(OR(H13="Да",H13="Новинка"),"ОК","Ошибка: выберите Да/Новинка")))))</x:f>
        <x:v>ОК</x:v>
      </x:c>
    </x:row>
    <x:row r="14" ht="20" customHeight="1">
      <x:c r="A14" s="28" t="str">
        <x:v>N04</x:v>
      </x:c>
      <x:c r="B14" s="28" t="str">
        <x:v>Папка</x:v>
      </x:c>
      <x:c r="C14" s="29" t="n">
        <x:v>90000</x:v>
      </x:c>
      <x:c r="D14" s="29" t="n">
        <x:v>5000</x:v>
      </x:c>
      <x:c r="E14" s="29" t="n">
        <x:v>5000</x:v>
      </x:c>
      <x:c r="F14" s="29" t="n">
        <x:v>40000</x:v>
      </x:c>
      <x:c r="G14" s="29" t="n">
        <x:v>10000</x:v>
      </x:c>
      <x:c r="H14" s="41" t="str">
        <x:v>Да</x:v>
      </x:c>
      <x:c r="I14" s="30" t="n">
        <x:f>IF($P14="ОК",C14-D14-E14,"")</x:f>
        <x:v>80000</x:v>
      </x:c>
      <x:c r="J14" s="30" t="n">
        <x:f>IF($P14="ОК",I14-F14-G14,"")</x:f>
        <x:v>30000</x:v>
      </x:c>
      <x:c r="K14" s="43" t="str">
        <x:f>IF(COUNTA(A14:H14)=0,"",IF($P14&lt;&gt;"ОК","Исправить строку",IF($H14="Новинка","Новинка","В анализе")))</x:f>
        <x:v>В анализе</x:v>
      </x:c>
      <x:c r="L14" s="32" t="n">
        <x:f>IF(OR($P14&lt;&gt;"ОК",$H14&lt;&gt;"Да",$I14&lt;=0,$K$5=0,$A$5&gt;0),"",(SUMIFS($I$11:$I$110,$P$11:$P$110,"ОК",$H$11:$H$110,"Да",$I$11:$I$110,"&gt;"&amp;$I14)+SUMIFS(I$11:I14,$P$11:$P14,"ОК",$H$11:$H14,"Да",I$11:I14,I14)-I14)/$K$5)</x:f>
        <x:v>0.8415841584158416</x:v>
      </x:c>
      <x:c r="M14" s="43" t="str">
        <x:f>IF(COUNTA(A14:H14)=0,"",IF($P14&lt;&gt;"ОК","Ошибка",IF($H14="Новинка","Новинка",IF($I14&lt;0,"Минус",IF($I14=0,"Ноль",IF($A$5&gt;0,"Проверьте ошибки",IF($L14&lt;0.8,"A",IF($L14&lt;0.95,"B","C"))))))))</x:f>
        <x:v>B</x:v>
      </x:c>
      <x:c r="N14" s="32" t="n">
        <x:f>IF(OR($P14&lt;&gt;"ОК",$H14&lt;&gt;"Да",$J14&lt;=0,$M$5=0,$A$5&gt;0),"",(SUMIFS($J$11:$J$110,$P$11:$P$110,"ОК",$H$11:$H$110,"Да",$J$11:$J$110,"&gt;"&amp;$J14)+SUMIFS(J$11:J14,$P$11:$P14,"ОК",$H$11:$H14,"Да",J$11:J14,J14)-J14)/$M$5)</x:f>
        <x:v>0.72</x:v>
      </x:c>
      <x:c r="O14" s="43" t="str">
        <x:f>IF(COUNTA(A14:H14)=0,"",IF($P14&lt;&gt;"ОК","Ошибка",IF($H14="Новинка","Новинка",IF($J14&lt;0,"Минус",IF($J14=0,"Ноль",IF($A$5&gt;0,"Проверьте ошибки",IF($N14&lt;0.8,"A",IF($N14&lt;0.95,"B","C"))))))))</x:f>
        <x:v>A</x:v>
      </x:c>
      <x:c r="P14" s="43" t="str">
        <x:f>IF(COUNTA(A14:H14)=0,"",IF(A14="","Ошибка: укажите SKU",IF(COUNTIF($A$11:$A$110,A14)&gt;1,"Ошибка: повтор SKU",IF(COUNT(C14:G14)&lt;&gt;5,"Ошибка: заполните числа C:G",IF(OR(H14="Да",H14="Новинка"),"ОК","Ошибка: выберите Да/Новинка")))))</x:f>
        <x:v>ОК</x:v>
      </x:c>
    </x:row>
    <x:row r="15" ht="20" customHeight="1">
      <x:c r="A15" s="28" t="str">
        <x:v>N05</x:v>
      </x:c>
      <x:c r="B15" s="28" t="str">
        <x:v>Скрепки</x:v>
      </x:c>
      <x:c r="C15" s="29" t="n">
        <x:v>55000</x:v>
      </x:c>
      <x:c r="D15" s="29" t="n">
        <x:v>0</x:v>
      </x:c>
      <x:c r="E15" s="29" t="n">
        <x:v>5000</x:v>
      </x:c>
      <x:c r="F15" s="29" t="n">
        <x:v>20000</x:v>
      </x:c>
      <x:c r="G15" s="29" t="n">
        <x:v>5000</x:v>
      </x:c>
      <x:c r="H15" s="41" t="str">
        <x:v>Да</x:v>
      </x:c>
      <x:c r="I15" s="30" t="n">
        <x:f>IF($P15="ОК",C15-D15-E15,"")</x:f>
        <x:v>50000</x:v>
      </x:c>
      <x:c r="J15" s="30" t="n">
        <x:f>IF($P15="ОК",I15-F15-G15,"")</x:f>
        <x:v>25000</x:v>
      </x:c>
      <x:c r="K15" s="43" t="str">
        <x:f>IF(COUNTA(A15:H15)=0,"",IF($P15&lt;&gt;"ОК","Исправить строку",IF($H15="Новинка","Новинка","В анализе")))</x:f>
        <x:v>В анализе</x:v>
      </x:c>
      <x:c r="L15" s="32" t="n">
        <x:f>IF(OR($P15&lt;&gt;"ОК",$H15&lt;&gt;"Да",$I15&lt;=0,$K$5=0,$A$5&gt;0),"",(SUMIFS($I$11:$I$110,$P$11:$P$110,"ОК",$H$11:$H$110,"Да",$I$11:$I$110,"&gt;"&amp;$I15)+SUMIFS(I$11:I15,$P$11:$P15,"ОК",$H$11:$H15,"Да",I$11:I15,I15)-I15)/$K$5)</x:f>
        <x:v>0.9207920792079208</x:v>
      </x:c>
      <x:c r="M15" s="43" t="str">
        <x:f>IF(COUNTA(A15:H15)=0,"",IF($P15&lt;&gt;"ОК","Ошибка",IF($H15="Новинка","Новинка",IF($I15&lt;0,"Минус",IF($I15=0,"Ноль",IF($A$5&gt;0,"Проверьте ошибки",IF($L15&lt;0.8,"A",IF($L15&lt;0.95,"B","C"))))))))</x:f>
        <x:v>B</x:v>
      </x:c>
      <x:c r="N15" s="32" t="n">
        <x:f>IF(OR($P15&lt;&gt;"ОК",$H15&lt;&gt;"Да",$J15&lt;=0,$M$5=0,$A$5&gt;0),"",(SUMIFS($J$11:$J$110,$P$11:$P$110,"ОК",$H$11:$H$110,"Да",$J$11:$J$110,"&gt;"&amp;$J15)+SUMIFS(J$11:J15,$P$11:$P15,"ОК",$H$11:$H15,"Да",J$11:J15,J15)-J15)/$M$5)</x:f>
        <x:v>0.84</x:v>
      </x:c>
      <x:c r="O15" s="43" t="str">
        <x:f>IF(COUNTA(A15:H15)=0,"",IF($P15&lt;&gt;"ОК","Ошибка",IF($H15="Новинка","Новинка",IF($J15&lt;0,"Минус",IF($J15=0,"Ноль",IF($A$5&gt;0,"Проверьте ошибки",IF($N15&lt;0.8,"A",IF($N15&lt;0.95,"B","C"))))))))</x:f>
        <x:v>B</x:v>
      </x:c>
      <x:c r="P15" s="43" t="str">
        <x:f>IF(COUNTA(A15:H15)=0,"",IF(A15="","Ошибка: укажите SKU",IF(COUNTIF($A$11:$A$110,A15)&gt;1,"Ошибка: повтор SKU",IF(COUNT(C15:G15)&lt;&gt;5,"Ошибка: заполните числа C:G",IF(OR(H15="Да",H15="Новинка"),"ОК","Ошибка: выберите Да/Новинка")))))</x:f>
        <x:v>ОК</x:v>
      </x:c>
    </x:row>
    <x:row r="16" ht="20" customHeight="1">
      <x:c r="A16" s="28" t="str">
        <x:v>N06</x:v>
      </x:c>
      <x:c r="B16" s="28" t="str">
        <x:v>Наклейки</x:v>
      </x:c>
      <x:c r="C16" s="29" t="n">
        <x:v>20000</x:v>
      </x:c>
      <x:c r="D16" s="29" t="n">
        <x:v>0</x:v>
      </x:c>
      <x:c r="E16" s="29" t="n">
        <x:v>0</x:v>
      </x:c>
      <x:c r="F16" s="29" t="n">
        <x:v>7000</x:v>
      </x:c>
      <x:c r="G16" s="29" t="n">
        <x:v>3000</x:v>
      </x:c>
      <x:c r="H16" s="41" t="str">
        <x:v>Да</x:v>
      </x:c>
      <x:c r="I16" s="30" t="n">
        <x:f>IF($P16="ОК",C16-D16-E16,"")</x:f>
        <x:v>20000</x:v>
      </x:c>
      <x:c r="J16" s="30" t="n">
        <x:f>IF($P16="ОК",I16-F16-G16,"")</x:f>
        <x:v>10000</x:v>
      </x:c>
      <x:c r="K16" s="43" t="str">
        <x:f>IF(COUNTA(A16:H16)=0,"",IF($P16&lt;&gt;"ОК","Исправить строку",IF($H16="Новинка","Новинка","В анализе")))</x:f>
        <x:v>В анализе</x:v>
      </x:c>
      <x:c r="L16" s="32" t="n">
        <x:f>IF(OR($P16&lt;&gt;"ОК",$H16&lt;&gt;"Да",$I16&lt;=0,$K$5=0,$A$5&gt;0),"",(SUMIFS($I$11:$I$110,$P$11:$P$110,"ОК",$H$11:$H$110,"Да",$I$11:$I$110,"&gt;"&amp;$I16)+SUMIFS(I$11:I16,$P$11:$P16,"ОК",$H$11:$H16,"Да",I$11:I16,I16)-I16)/$K$5)</x:f>
        <x:v>0.9702970297029703</x:v>
      </x:c>
      <x:c r="M16" s="43" t="str">
        <x:f>IF(COUNTA(A16:H16)=0,"",IF($P16&lt;&gt;"ОК","Ошибка",IF($H16="Новинка","Новинка",IF($I16&lt;0,"Минус",IF($I16=0,"Ноль",IF($A$5&gt;0,"Проверьте ошибки",IF($L16&lt;0.8,"A",IF($L16&lt;0.95,"B","C"))))))))</x:f>
        <x:v>C</x:v>
      </x:c>
      <x:c r="N16" s="32" t="n">
        <x:f>IF(OR($P16&lt;&gt;"ОК",$H16&lt;&gt;"Да",$J16&lt;=0,$M$5=0,$A$5&gt;0),"",(SUMIFS($J$11:$J$110,$P$11:$P$110,"ОК",$H$11:$H$110,"Да",$J$11:$J$110,"&gt;"&amp;$J16)+SUMIFS(J$11:J16,$P$11:$P16,"ОК",$H$11:$H16,"Да",J$11:J16,J16)-J16)/$M$5)</x:f>
        <x:v>0.94</x:v>
      </x:c>
      <x:c r="O16" s="43" t="str">
        <x:f>IF(COUNTA(A16:H16)=0,"",IF($P16&lt;&gt;"ОК","Ошибка",IF($H16="Новинка","Новинка",IF($J16&lt;0,"Минус",IF($J16=0,"Ноль",IF($A$5&gt;0,"Проверьте ошибки",IF($N16&lt;0.8,"A",IF($N16&lt;0.95,"B","C"))))))))</x:f>
        <x:v>B</x:v>
      </x:c>
      <x:c r="P16" s="43" t="str">
        <x:f>IF(COUNTA(A16:H16)=0,"",IF(A16="","Ошибка: укажите SKU",IF(COUNTIF($A$11:$A$110,A16)&gt;1,"Ошибка: повтор SKU",IF(COUNT(C16:G16)&lt;&gt;5,"Ошибка: заполните числа C:G",IF(OR(H16="Да",H16="Новинка"),"ОК","Ошибка: выберите Да/Новинка")))))</x:f>
        <x:v>ОК</x:v>
      </x:c>
    </x:row>
    <x:row r="17" ht="20" customHeight="1">
      <x:c r="A17" s="28" t="str">
        <x:v>N07</x:v>
      </x:c>
      <x:c r="B17" s="28" t="str">
        <x:v>Маркеры</x:v>
      </x:c>
      <x:c r="C17" s="29" t="n">
        <x:v>15000</x:v>
      </x:c>
      <x:c r="D17" s="29" t="n">
        <x:v>0</x:v>
      </x:c>
      <x:c r="E17" s="29" t="n">
        <x:v>5000</x:v>
      </x:c>
      <x:c r="F17" s="29" t="n">
        <x:v>8000</x:v>
      </x:c>
      <x:c r="G17" s="29" t="n">
        <x:v>4000</x:v>
      </x:c>
      <x:c r="H17" s="41" t="str">
        <x:v>Да</x:v>
      </x:c>
      <x:c r="I17" s="30" t="n">
        <x:f>IF($P17="ОК",C17-D17-E17,"")</x:f>
        <x:v>10000</x:v>
      </x:c>
      <x:c r="J17" s="30" t="n">
        <x:f>IF($P17="ОК",I17-F17-G17,"")</x:f>
        <x:v>-2000</x:v>
      </x:c>
      <x:c r="K17" s="43" t="str">
        <x:f>IF(COUNTA(A17:H17)=0,"",IF($P17&lt;&gt;"ОК","Исправить строку",IF($H17="Новинка","Новинка","В анализе")))</x:f>
        <x:v>В анализе</x:v>
      </x:c>
      <x:c r="L17" s="32" t="n">
        <x:f>IF(OR($P17&lt;&gt;"ОК",$H17&lt;&gt;"Да",$I17&lt;=0,$K$5=0,$A$5&gt;0),"",(SUMIFS($I$11:$I$110,$P$11:$P$110,"ОК",$H$11:$H$110,"Да",$I$11:$I$110,"&gt;"&amp;$I17)+SUMIFS(I$11:I17,$P$11:$P17,"ОК",$H$11:$H17,"Да",I$11:I17,I17)-I17)/$K$5)</x:f>
        <x:v>0.9900990099009901</x:v>
      </x:c>
      <x:c r="M17" s="43" t="str">
        <x:f>IF(COUNTA(A17:H17)=0,"",IF($P17&lt;&gt;"ОК","Ошибка",IF($H17="Новинка","Новинка",IF($I17&lt;0,"Минус",IF($I17=0,"Ноль",IF($A$5&gt;0,"Проверьте ошибки",IF($L17&lt;0.8,"A",IF($L17&lt;0.95,"B","C"))))))))</x:f>
        <x:v>C</x:v>
      </x:c>
      <x:c r="N17" s="32" t="str">
        <x:f>IF(OR($P17&lt;&gt;"ОК",$H17&lt;&gt;"Да",$J17&lt;=0,$M$5=0,$A$5&gt;0),"",(SUMIFS($J$11:$J$110,$P$11:$P$110,"ОК",$H$11:$H$110,"Да",$J$11:$J$110,"&gt;"&amp;$J17)+SUMIFS(J$11:J17,$P$11:$P17,"ОК",$H$11:$H17,"Да",J$11:J17,J17)-J17)/$M$5)</x:f>
      </x:c>
      <x:c r="O17" s="43" t="str">
        <x:f>IF(COUNTA(A17:H17)=0,"",IF($P17&lt;&gt;"ОК","Ошибка",IF($H17="Новинка","Новинка",IF($J17&lt;0,"Минус",IF($J17=0,"Ноль",IF($A$5&gt;0,"Проверьте ошибки",IF($N17&lt;0.8,"A",IF($N17&lt;0.95,"B","C"))))))))</x:f>
        <x:v>Минус</x:v>
      </x:c>
      <x:c r="P17" s="43" t="str">
        <x:f>IF(COUNTA(A17:H17)=0,"",IF(A17="","Ошибка: укажите SKU",IF(COUNTIF($A$11:$A$110,A17)&gt;1,"Ошибка: повтор SKU",IF(COUNT(C17:G17)&lt;&gt;5,"Ошибка: заполните числа C:G",IF(OR(H17="Да",H17="Новинка"),"ОК","Ошибка: выберите Да/Новинка")))))</x:f>
        <x:v>ОК</x:v>
      </x:c>
    </x:row>
    <x:row r="18" ht="20" customHeight="1">
      <x:c r="A18" s="28" t="str">
        <x:v>N08</x:v>
      </x:c>
      <x:c r="B18" s="28" t="str">
        <x:v>Новый блокнот</x:v>
      </x:c>
      <x:c r="C18" s="29" t="n">
        <x:v>8000</x:v>
      </x:c>
      <x:c r="D18" s="29" t="n">
        <x:v>0</x:v>
      </x:c>
      <x:c r="E18" s="29" t="n">
        <x:v>0</x:v>
      </x:c>
      <x:c r="F18" s="29" t="n">
        <x:v>4000</x:v>
      </x:c>
      <x:c r="G18" s="29" t="n">
        <x:v>1000</x:v>
      </x:c>
      <x:c r="H18" s="41" t="str">
        <x:v>Новинка</x:v>
      </x:c>
      <x:c r="I18" s="30" t="n">
        <x:f>IF($P18="ОК",C18-D18-E18,"")</x:f>
        <x:v>8000</x:v>
      </x:c>
      <x:c r="J18" s="30" t="n">
        <x:f>IF($P18="ОК",I18-F18-G18,"")</x:f>
        <x:v>3000</x:v>
      </x:c>
      <x:c r="K18" s="43" t="str">
        <x:f>IF(COUNTA(A18:H18)=0,"",IF($P18&lt;&gt;"ОК","Исправить строку",IF($H18="Новинка","Новинка","В анализе")))</x:f>
        <x:v>Новинка</x:v>
      </x:c>
      <x:c r="L18" s="32" t="str">
        <x:f>IF(OR($P18&lt;&gt;"ОК",$H18&lt;&gt;"Да",$I18&lt;=0,$K$5=0,$A$5&gt;0),"",(SUMIFS($I$11:$I$110,$P$11:$P$110,"ОК",$H$11:$H$110,"Да",$I$11:$I$110,"&gt;"&amp;$I18)+SUMIFS(I$11:I18,$P$11:$P18,"ОК",$H$11:$H18,"Да",I$11:I18,I18)-I18)/$K$5)</x:f>
      </x:c>
      <x:c r="M18" s="43" t="str">
        <x:f>IF(COUNTA(A18:H18)=0,"",IF($P18&lt;&gt;"ОК","Ошибка",IF($H18="Новинка","Новинка",IF($I18&lt;0,"Минус",IF($I18=0,"Ноль",IF($A$5&gt;0,"Проверьте ошибки",IF($L18&lt;0.8,"A",IF($L18&lt;0.95,"B","C"))))))))</x:f>
        <x:v>Новинка</x:v>
      </x:c>
      <x:c r="N18" s="32" t="str">
        <x:f>IF(OR($P18&lt;&gt;"ОК",$H18&lt;&gt;"Да",$J18&lt;=0,$M$5=0,$A$5&gt;0),"",(SUMIFS($J$11:$J$110,$P$11:$P$110,"ОК",$H$11:$H$110,"Да",$J$11:$J$110,"&gt;"&amp;$J18)+SUMIFS(J$11:J18,$P$11:$P18,"ОК",$H$11:$H18,"Да",J$11:J18,J18)-J18)/$M$5)</x:f>
      </x:c>
      <x:c r="O18" s="43" t="str">
        <x:f>IF(COUNTA(A18:H18)=0,"",IF($P18&lt;&gt;"ОК","Ошибка",IF($H18="Новинка","Новинка",IF($J18&lt;0,"Минус",IF($J18=0,"Ноль",IF($A$5&gt;0,"Проверьте ошибки",IF($N18&lt;0.8,"A",IF($N18&lt;0.95,"B","C"))))))))</x:f>
        <x:v>Новинка</x:v>
      </x:c>
      <x:c r="P18" s="43" t="str">
        <x:f>IF(COUNTA(A18:H18)=0,"",IF(A18="","Ошибка: укажите SKU",IF(COUNTIF($A$11:$A$110,A18)&gt;1,"Ошибка: повтор SKU",IF(COUNT(C18:G18)&lt;&gt;5,"Ошибка: заполните числа C:G",IF(OR(H18="Да",H18="Новинка"),"ОК","Ошибка: выберите Да/Новинка")))))</x:f>
        <x:v>ОК</x:v>
      </x:c>
    </x:row>
    <x:row r="19" ht="20" customHeight="1">
      <x:c r="A19" s="28" t="str">
        <x:v>N09</x:v>
      </x:c>
      <x:c r="B19" s="28" t="str">
        <x:v>Сменный блок</x:v>
      </x:c>
      <x:c r="C19" s="29" t="n">
        <x:v>0</x:v>
      </x:c>
      <x:c r="D19" s="29" t="n">
        <x:v>0</x:v>
      </x:c>
      <x:c r="E19" s="29" t="n">
        <x:v>0</x:v>
      </x:c>
      <x:c r="F19" s="29" t="n">
        <x:v>0</x:v>
      </x:c>
      <x:c r="G19" s="29" t="n">
        <x:v>0</x:v>
      </x:c>
      <x:c r="H19" s="41" t="str">
        <x:v>Да</x:v>
      </x:c>
      <x:c r="I19" s="30" t="n">
        <x:f>IF($P19="ОК",C19-D19-E19,"")</x:f>
        <x:v>0</x:v>
      </x:c>
      <x:c r="J19" s="30" t="n">
        <x:f>IF($P19="ОК",I19-F19-G19,"")</x:f>
        <x:v>0</x:v>
      </x:c>
      <x:c r="K19" s="43" t="str">
        <x:f>IF(COUNTA(A19:H19)=0,"",IF($P19&lt;&gt;"ОК","Исправить строку",IF($H19="Новинка","Новинка","В анализе")))</x:f>
        <x:v>В анализе</x:v>
      </x:c>
      <x:c r="L19" s="32" t="str">
        <x:f>IF(OR($P19&lt;&gt;"ОК",$H19&lt;&gt;"Да",$I19&lt;=0,$K$5=0,$A$5&gt;0),"",(SUMIFS($I$11:$I$110,$P$11:$P$110,"ОК",$H$11:$H$110,"Да",$I$11:$I$110,"&gt;"&amp;$I19)+SUMIFS(I$11:I19,$P$11:$P19,"ОК",$H$11:$H19,"Да",I$11:I19,I19)-I19)/$K$5)</x:f>
      </x:c>
      <x:c r="M19" s="43" t="str">
        <x:f>IF(COUNTA(A19:H19)=0,"",IF($P19&lt;&gt;"ОК","Ошибка",IF($H19="Новинка","Новинка",IF($I19&lt;0,"Минус",IF($I19=0,"Ноль",IF($A$5&gt;0,"Проверьте ошибки",IF($L19&lt;0.8,"A",IF($L19&lt;0.95,"B","C"))))))))</x:f>
        <x:v>Ноль</x:v>
      </x:c>
      <x:c r="N19" s="32" t="str">
        <x:f>IF(OR($P19&lt;&gt;"ОК",$H19&lt;&gt;"Да",$J19&lt;=0,$M$5=0,$A$5&gt;0),"",(SUMIFS($J$11:$J$110,$P$11:$P$110,"ОК",$H$11:$H$110,"Да",$J$11:$J$110,"&gt;"&amp;$J19)+SUMIFS(J$11:J19,$P$11:$P19,"ОК",$H$11:$H19,"Да",J$11:J19,J19)-J19)/$M$5)</x:f>
      </x:c>
      <x:c r="O19" s="43" t="str">
        <x:f>IF(COUNTA(A19:H19)=0,"",IF($P19&lt;&gt;"ОК","Ошибка",IF($H19="Новинка","Новинка",IF($J19&lt;0,"Минус",IF($J19=0,"Ноль",IF($A$5&gt;0,"Проверьте ошибки",IF($N19&lt;0.8,"A",IF($N19&lt;0.95,"B","C"))))))))</x:f>
        <x:v>Ноль</x:v>
      </x:c>
      <x:c r="P19" s="43" t="str">
        <x:f>IF(COUNTA(A19:H19)=0,"",IF(A19="","Ошибка: укажите SKU",IF(COUNTIF($A$11:$A$110,A19)&gt;1,"Ошибка: повтор SKU",IF(COUNT(C19:G19)&lt;&gt;5,"Ошибка: заполните числа C:G",IF(OR(H19="Да",H19="Новинка"),"ОК","Ошибка: выберите Да/Новинка")))))</x:f>
        <x:v>ОК</x:v>
      </x:c>
    </x:row>
    <x:row r="20" ht="20" customHeight="1">
      <x:c r="A20" s="28"/>
      <x:c r="B20" s="28"/>
      <x:c r="C20" s="29"/>
      <x:c r="D20" s="29"/>
      <x:c r="E20" s="29"/>
      <x:c r="F20" s="29"/>
      <x:c r="G20" s="29"/>
      <x:c r="H20" s="41"/>
      <x:c r="I20" s="30" t="str">
        <x:f>IF($P20="ОК",C20-D20-E20,"")</x:f>
      </x:c>
      <x:c r="J20" s="30" t="str">
        <x:f>IF($P20="ОК",I20-F20-G20,"")</x:f>
      </x:c>
      <x:c r="K20" s="43" t="str">
        <x:f>IF(COUNTA(A20:H20)=0,"",IF($P20&lt;&gt;"ОК","Исправить строку",IF($H20="Новинка","Новинка","В анализе")))</x:f>
      </x:c>
      <x:c r="L20" s="32" t="str">
        <x:f>IF(OR($P20&lt;&gt;"ОК",$H20&lt;&gt;"Да",$I20&lt;=0,$K$5=0,$A$5&gt;0),"",(SUMIFS($I$11:$I$110,$P$11:$P$110,"ОК",$H$11:$H$110,"Да",$I$11:$I$110,"&gt;"&amp;$I20)+SUMIFS(I$11:I20,$P$11:$P20,"ОК",$H$11:$H20,"Да",I$11:I20,I20)-I20)/$K$5)</x:f>
      </x:c>
      <x:c r="M20" s="43" t="str">
        <x:f>IF(COUNTA(A20:H20)=0,"",IF($P20&lt;&gt;"ОК","Ошибка",IF($H20="Новинка","Новинка",IF($I20&lt;0,"Минус",IF($I20=0,"Ноль",IF($A$5&gt;0,"Проверьте ошибки",IF($L20&lt;0.8,"A",IF($L20&lt;0.95,"B","C"))))))))</x:f>
      </x:c>
      <x:c r="N20" s="32" t="str">
        <x:f>IF(OR($P20&lt;&gt;"ОК",$H20&lt;&gt;"Да",$J20&lt;=0,$M$5=0,$A$5&gt;0),"",(SUMIFS($J$11:$J$110,$P$11:$P$110,"ОК",$H$11:$H$110,"Да",$J$11:$J$110,"&gt;"&amp;$J20)+SUMIFS(J$11:J20,$P$11:$P20,"ОК",$H$11:$H20,"Да",J$11:J20,J20)-J20)/$M$5)</x:f>
      </x:c>
      <x:c r="O20" s="43" t="str">
        <x:f>IF(COUNTA(A20:H20)=0,"",IF($P20&lt;&gt;"ОК","Ошибка",IF($H20="Новинка","Новинка",IF($J20&lt;0,"Минус",IF($J20=0,"Ноль",IF($A$5&gt;0,"Проверьте ошибки",IF($N20&lt;0.8,"A",IF($N20&lt;0.95,"B","C"))))))))</x:f>
      </x:c>
      <x:c r="P20" s="43" t="str">
        <x:f>IF(COUNTA(A20:H20)=0,"",IF(A20="","Ошибка: укажите SKU",IF(COUNTIF($A$11:$A$110,A20)&gt;1,"Ошибка: повтор SKU",IF(COUNT(C20:G20)&lt;&gt;5,"Ошибка: заполните числа C:G",IF(OR(H20="Да",H20="Новинка"),"ОК","Ошибка: выберите Да/Новинка")))))</x:f>
      </x:c>
    </x:row>
    <x:row r="21" ht="20" customHeight="1">
      <x:c r="A21" s="28"/>
      <x:c r="B21" s="28"/>
      <x:c r="C21" s="29"/>
      <x:c r="D21" s="29"/>
      <x:c r="E21" s="29"/>
      <x:c r="F21" s="29"/>
      <x:c r="G21" s="29"/>
      <x:c r="H21" s="41"/>
      <x:c r="I21" s="30" t="str">
        <x:f>IF($P21="ОК",C21-D21-E21,"")</x:f>
      </x:c>
      <x:c r="J21" s="30" t="str">
        <x:f>IF($P21="ОК",I21-F21-G21,"")</x:f>
      </x:c>
      <x:c r="K21" s="43" t="str">
        <x:f>IF(COUNTA(A21:H21)=0,"",IF($P21&lt;&gt;"ОК","Исправить строку",IF($H21="Новинка","Новинка","В анализе")))</x:f>
      </x:c>
      <x:c r="L21" s="32" t="str">
        <x:f>IF(OR($P21&lt;&gt;"ОК",$H21&lt;&gt;"Да",$I21&lt;=0,$K$5=0,$A$5&gt;0),"",(SUMIFS($I$11:$I$110,$P$11:$P$110,"ОК",$H$11:$H$110,"Да",$I$11:$I$110,"&gt;"&amp;$I21)+SUMIFS(I$11:I21,$P$11:$P21,"ОК",$H$11:$H21,"Да",I$11:I21,I21)-I21)/$K$5)</x:f>
      </x:c>
      <x:c r="M21" s="43" t="str">
        <x:f>IF(COUNTA(A21:H21)=0,"",IF($P21&lt;&gt;"ОК","Ошибка",IF($H21="Новинка","Новинка",IF($I21&lt;0,"Минус",IF($I21=0,"Ноль",IF($A$5&gt;0,"Проверьте ошибки",IF($L21&lt;0.8,"A",IF($L21&lt;0.95,"B","C"))))))))</x:f>
      </x:c>
      <x:c r="N21" s="32" t="str">
        <x:f>IF(OR($P21&lt;&gt;"ОК",$H21&lt;&gt;"Да",$J21&lt;=0,$M$5=0,$A$5&gt;0),"",(SUMIFS($J$11:$J$110,$P$11:$P$110,"ОК",$H$11:$H$110,"Да",$J$11:$J$110,"&gt;"&amp;$J21)+SUMIFS(J$11:J21,$P$11:$P21,"ОК",$H$11:$H21,"Да",J$11:J21,J21)-J21)/$M$5)</x:f>
      </x:c>
      <x:c r="O21" s="43" t="str">
        <x:f>IF(COUNTA(A21:H21)=0,"",IF($P21&lt;&gt;"ОК","Ошибка",IF($H21="Новинка","Новинка",IF($J21&lt;0,"Минус",IF($J21=0,"Ноль",IF($A$5&gt;0,"Проверьте ошибки",IF($N21&lt;0.8,"A",IF($N21&lt;0.95,"B","C"))))))))</x:f>
      </x:c>
      <x:c r="P21" s="43" t="str">
        <x:f>IF(COUNTA(A21:H21)=0,"",IF(A21="","Ошибка: укажите SKU",IF(COUNTIF($A$11:$A$110,A21)&gt;1,"Ошибка: повтор SKU",IF(COUNT(C21:G21)&lt;&gt;5,"Ошибка: заполните числа C:G",IF(OR(H21="Да",H21="Новинка"),"ОК","Ошибка: выберите Да/Новинка")))))</x:f>
      </x:c>
    </x:row>
    <x:row r="22" ht="20" customHeight="1">
      <x:c r="A22" s="28"/>
      <x:c r="B22" s="28"/>
      <x:c r="C22" s="29"/>
      <x:c r="D22" s="29"/>
      <x:c r="E22" s="29"/>
      <x:c r="F22" s="29"/>
      <x:c r="G22" s="29"/>
      <x:c r="H22" s="41"/>
      <x:c r="I22" s="30" t="str">
        <x:f>IF($P22="ОК",C22-D22-E22,"")</x:f>
      </x:c>
      <x:c r="J22" s="30" t="str">
        <x:f>IF($P22="ОК",I22-F22-G22,"")</x:f>
      </x:c>
      <x:c r="K22" s="43" t="str">
        <x:f>IF(COUNTA(A22:H22)=0,"",IF($P22&lt;&gt;"ОК","Исправить строку",IF($H22="Новинка","Новинка","В анализе")))</x:f>
      </x:c>
      <x:c r="L22" s="32" t="str">
        <x:f>IF(OR($P22&lt;&gt;"ОК",$H22&lt;&gt;"Да",$I22&lt;=0,$K$5=0,$A$5&gt;0),"",(SUMIFS($I$11:$I$110,$P$11:$P$110,"ОК",$H$11:$H$110,"Да",$I$11:$I$110,"&gt;"&amp;$I22)+SUMIFS(I$11:I22,$P$11:$P22,"ОК",$H$11:$H22,"Да",I$11:I22,I22)-I22)/$K$5)</x:f>
      </x:c>
      <x:c r="M22" s="43" t="str">
        <x:f>IF(COUNTA(A22:H22)=0,"",IF($P22&lt;&gt;"ОК","Ошибка",IF($H22="Новинка","Новинка",IF($I22&lt;0,"Минус",IF($I22=0,"Ноль",IF($A$5&gt;0,"Проверьте ошибки",IF($L22&lt;0.8,"A",IF($L22&lt;0.95,"B","C"))))))))</x:f>
      </x:c>
      <x:c r="N22" s="32" t="str">
        <x:f>IF(OR($P22&lt;&gt;"ОК",$H22&lt;&gt;"Да",$J22&lt;=0,$M$5=0,$A$5&gt;0),"",(SUMIFS($J$11:$J$110,$P$11:$P$110,"ОК",$H$11:$H$110,"Да",$J$11:$J$110,"&gt;"&amp;$J22)+SUMIFS(J$11:J22,$P$11:$P22,"ОК",$H$11:$H22,"Да",J$11:J22,J22)-J22)/$M$5)</x:f>
      </x:c>
      <x:c r="O22" s="43" t="str">
        <x:f>IF(COUNTA(A22:H22)=0,"",IF($P22&lt;&gt;"ОК","Ошибка",IF($H22="Новинка","Новинка",IF($J22&lt;0,"Минус",IF($J22=0,"Ноль",IF($A$5&gt;0,"Проверьте ошибки",IF($N22&lt;0.8,"A",IF($N22&lt;0.95,"B","C"))))))))</x:f>
      </x:c>
      <x:c r="P22" s="43" t="str">
        <x:f>IF(COUNTA(A22:H22)=0,"",IF(A22="","Ошибка: укажите SKU",IF(COUNTIF($A$11:$A$110,A22)&gt;1,"Ошибка: повтор SKU",IF(COUNT(C22:G22)&lt;&gt;5,"Ошибка: заполните числа C:G",IF(OR(H22="Да",H22="Новинка"),"ОК","Ошибка: выберите Да/Новинка")))))</x:f>
      </x:c>
    </x:row>
    <x:row r="23" ht="20" customHeight="1">
      <x:c r="A23" s="28"/>
      <x:c r="B23" s="28"/>
      <x:c r="C23" s="29"/>
      <x:c r="D23" s="29"/>
      <x:c r="E23" s="29"/>
      <x:c r="F23" s="29"/>
      <x:c r="G23" s="29"/>
      <x:c r="H23" s="41"/>
      <x:c r="I23" s="30" t="str">
        <x:f>IF($P23="ОК",C23-D23-E23,"")</x:f>
      </x:c>
      <x:c r="J23" s="30" t="str">
        <x:f>IF($P23="ОК",I23-F23-G23,"")</x:f>
      </x:c>
      <x:c r="K23" s="43" t="str">
        <x:f>IF(COUNTA(A23:H23)=0,"",IF($P23&lt;&gt;"ОК","Исправить строку",IF($H23="Новинка","Новинка","В анализе")))</x:f>
      </x:c>
      <x:c r="L23" s="32" t="str">
        <x:f>IF(OR($P23&lt;&gt;"ОК",$H23&lt;&gt;"Да",$I23&lt;=0,$K$5=0,$A$5&gt;0),"",(SUMIFS($I$11:$I$110,$P$11:$P$110,"ОК",$H$11:$H$110,"Да",$I$11:$I$110,"&gt;"&amp;$I23)+SUMIFS(I$11:I23,$P$11:$P23,"ОК",$H$11:$H23,"Да",I$11:I23,I23)-I23)/$K$5)</x:f>
      </x:c>
      <x:c r="M23" s="43" t="str">
        <x:f>IF(COUNTA(A23:H23)=0,"",IF($P23&lt;&gt;"ОК","Ошибка",IF($H23="Новинка","Новинка",IF($I23&lt;0,"Минус",IF($I23=0,"Ноль",IF($A$5&gt;0,"Проверьте ошибки",IF($L23&lt;0.8,"A",IF($L23&lt;0.95,"B","C"))))))))</x:f>
      </x:c>
      <x:c r="N23" s="32" t="str">
        <x:f>IF(OR($P23&lt;&gt;"ОК",$H23&lt;&gt;"Да",$J23&lt;=0,$M$5=0,$A$5&gt;0),"",(SUMIFS($J$11:$J$110,$P$11:$P$110,"ОК",$H$11:$H$110,"Да",$J$11:$J$110,"&gt;"&amp;$J23)+SUMIFS(J$11:J23,$P$11:$P23,"ОК",$H$11:$H23,"Да",J$11:J23,J23)-J23)/$M$5)</x:f>
      </x:c>
      <x:c r="O23" s="43" t="str">
        <x:f>IF(COUNTA(A23:H23)=0,"",IF($P23&lt;&gt;"ОК","Ошибка",IF($H23="Новинка","Новинка",IF($J23&lt;0,"Минус",IF($J23=0,"Ноль",IF($A$5&gt;0,"Проверьте ошибки",IF($N23&lt;0.8,"A",IF($N23&lt;0.95,"B","C"))))))))</x:f>
      </x:c>
      <x:c r="P23" s="43" t="str">
        <x:f>IF(COUNTA(A23:H23)=0,"",IF(A23="","Ошибка: укажите SKU",IF(COUNTIF($A$11:$A$110,A23)&gt;1,"Ошибка: повтор SKU",IF(COUNT(C23:G23)&lt;&gt;5,"Ошибка: заполните числа C:G",IF(OR(H23="Да",H23="Новинка"),"ОК","Ошибка: выберите Да/Новинка")))))</x:f>
      </x:c>
    </x:row>
    <x:row r="24" ht="20" customHeight="1">
      <x:c r="A24" s="28"/>
      <x:c r="B24" s="28"/>
      <x:c r="C24" s="29"/>
      <x:c r="D24" s="29"/>
      <x:c r="E24" s="29"/>
      <x:c r="F24" s="29"/>
      <x:c r="G24" s="29"/>
      <x:c r="H24" s="41"/>
      <x:c r="I24" s="30" t="str">
        <x:f>IF($P24="ОК",C24-D24-E24,"")</x:f>
      </x:c>
      <x:c r="J24" s="30" t="str">
        <x:f>IF($P24="ОК",I24-F24-G24,"")</x:f>
      </x:c>
      <x:c r="K24" s="43" t="str">
        <x:f>IF(COUNTA(A24:H24)=0,"",IF($P24&lt;&gt;"ОК","Исправить строку",IF($H24="Новинка","Новинка","В анализе")))</x:f>
      </x:c>
      <x:c r="L24" s="32" t="str">
        <x:f>IF(OR($P24&lt;&gt;"ОК",$H24&lt;&gt;"Да",$I24&lt;=0,$K$5=0,$A$5&gt;0),"",(SUMIFS($I$11:$I$110,$P$11:$P$110,"ОК",$H$11:$H$110,"Да",$I$11:$I$110,"&gt;"&amp;$I24)+SUMIFS(I$11:I24,$P$11:$P24,"ОК",$H$11:$H24,"Да",I$11:I24,I24)-I24)/$K$5)</x:f>
      </x:c>
      <x:c r="M24" s="43" t="str">
        <x:f>IF(COUNTA(A24:H24)=0,"",IF($P24&lt;&gt;"ОК","Ошибка",IF($H24="Новинка","Новинка",IF($I24&lt;0,"Минус",IF($I24=0,"Ноль",IF($A$5&gt;0,"Проверьте ошибки",IF($L24&lt;0.8,"A",IF($L24&lt;0.95,"B","C"))))))))</x:f>
      </x:c>
      <x:c r="N24" s="32" t="str">
        <x:f>IF(OR($P24&lt;&gt;"ОК",$H24&lt;&gt;"Да",$J24&lt;=0,$M$5=0,$A$5&gt;0),"",(SUMIFS($J$11:$J$110,$P$11:$P$110,"ОК",$H$11:$H$110,"Да",$J$11:$J$110,"&gt;"&amp;$J24)+SUMIFS(J$11:J24,$P$11:$P24,"ОК",$H$11:$H24,"Да",J$11:J24,J24)-J24)/$M$5)</x:f>
      </x:c>
      <x:c r="O24" s="43" t="str">
        <x:f>IF(COUNTA(A24:H24)=0,"",IF($P24&lt;&gt;"ОК","Ошибка",IF($H24="Новинка","Новинка",IF($J24&lt;0,"Минус",IF($J24=0,"Ноль",IF($A$5&gt;0,"Проверьте ошибки",IF($N24&lt;0.8,"A",IF($N24&lt;0.95,"B","C"))))))))</x:f>
      </x:c>
      <x:c r="P24" s="43" t="str">
        <x:f>IF(COUNTA(A24:H24)=0,"",IF(A24="","Ошибка: укажите SKU",IF(COUNTIF($A$11:$A$110,A24)&gt;1,"Ошибка: повтор SKU",IF(COUNT(C24:G24)&lt;&gt;5,"Ошибка: заполните числа C:G",IF(OR(H24="Да",H24="Новинка"),"ОК","Ошибка: выберите Да/Новинка")))))</x:f>
      </x:c>
    </x:row>
    <x:row r="25" ht="20" customHeight="1">
      <x:c r="A25" s="28"/>
      <x:c r="B25" s="28"/>
      <x:c r="C25" s="29"/>
      <x:c r="D25" s="29"/>
      <x:c r="E25" s="29"/>
      <x:c r="F25" s="29"/>
      <x:c r="G25" s="29"/>
      <x:c r="H25" s="41"/>
      <x:c r="I25" s="30" t="str">
        <x:f>IF($P25="ОК",C25-D25-E25,"")</x:f>
      </x:c>
      <x:c r="J25" s="30" t="str">
        <x:f>IF($P25="ОК",I25-F25-G25,"")</x:f>
      </x:c>
      <x:c r="K25" s="43" t="str">
        <x:f>IF(COUNTA(A25:H25)=0,"",IF($P25&lt;&gt;"ОК","Исправить строку",IF($H25="Новинка","Новинка","В анализе")))</x:f>
      </x:c>
      <x:c r="L25" s="32" t="str">
        <x:f>IF(OR($P25&lt;&gt;"ОК",$H25&lt;&gt;"Да",$I25&lt;=0,$K$5=0,$A$5&gt;0),"",(SUMIFS($I$11:$I$110,$P$11:$P$110,"ОК",$H$11:$H$110,"Да",$I$11:$I$110,"&gt;"&amp;$I25)+SUMIFS(I$11:I25,$P$11:$P25,"ОК",$H$11:$H25,"Да",I$11:I25,I25)-I25)/$K$5)</x:f>
      </x:c>
      <x:c r="M25" s="43" t="str">
        <x:f>IF(COUNTA(A25:H25)=0,"",IF($P25&lt;&gt;"ОК","Ошибка",IF($H25="Новинка","Новинка",IF($I25&lt;0,"Минус",IF($I25=0,"Ноль",IF($A$5&gt;0,"Проверьте ошибки",IF($L25&lt;0.8,"A",IF($L25&lt;0.95,"B","C"))))))))</x:f>
      </x:c>
      <x:c r="N25" s="32" t="str">
        <x:f>IF(OR($P25&lt;&gt;"ОК",$H25&lt;&gt;"Да",$J25&lt;=0,$M$5=0,$A$5&gt;0),"",(SUMIFS($J$11:$J$110,$P$11:$P$110,"ОК",$H$11:$H$110,"Да",$J$11:$J$110,"&gt;"&amp;$J25)+SUMIFS(J$11:J25,$P$11:$P25,"ОК",$H$11:$H25,"Да",J$11:J25,J25)-J25)/$M$5)</x:f>
      </x:c>
      <x:c r="O25" s="43" t="str">
        <x:f>IF(COUNTA(A25:H25)=0,"",IF($P25&lt;&gt;"ОК","Ошибка",IF($H25="Новинка","Новинка",IF($J25&lt;0,"Минус",IF($J25=0,"Ноль",IF($A$5&gt;0,"Проверьте ошибки",IF($N25&lt;0.8,"A",IF($N25&lt;0.95,"B","C"))))))))</x:f>
      </x:c>
      <x:c r="P25" s="43" t="str">
        <x:f>IF(COUNTA(A25:H25)=0,"",IF(A25="","Ошибка: укажите SKU",IF(COUNTIF($A$11:$A$110,A25)&gt;1,"Ошибка: повтор SKU",IF(COUNT(C25:G25)&lt;&gt;5,"Ошибка: заполните числа C:G",IF(OR(H25="Да",H25="Новинка"),"ОК","Ошибка: выберите Да/Новинка")))))</x:f>
      </x:c>
    </x:row>
    <x:row r="26" ht="20" customHeight="1">
      <x:c r="A26" s="28"/>
      <x:c r="B26" s="28"/>
      <x:c r="C26" s="29"/>
      <x:c r="D26" s="29"/>
      <x:c r="E26" s="29"/>
      <x:c r="F26" s="29"/>
      <x:c r="G26" s="29"/>
      <x:c r="H26" s="41"/>
      <x:c r="I26" s="30" t="str">
        <x:f>IF($P26="ОК",C26-D26-E26,"")</x:f>
      </x:c>
      <x:c r="J26" s="30" t="str">
        <x:f>IF($P26="ОК",I26-F26-G26,"")</x:f>
      </x:c>
      <x:c r="K26" s="43" t="str">
        <x:f>IF(COUNTA(A26:H26)=0,"",IF($P26&lt;&gt;"ОК","Исправить строку",IF($H26="Новинка","Новинка","В анализе")))</x:f>
      </x:c>
      <x:c r="L26" s="32" t="str">
        <x:f>IF(OR($P26&lt;&gt;"ОК",$H26&lt;&gt;"Да",$I26&lt;=0,$K$5=0,$A$5&gt;0),"",(SUMIFS($I$11:$I$110,$P$11:$P$110,"ОК",$H$11:$H$110,"Да",$I$11:$I$110,"&gt;"&amp;$I26)+SUMIFS(I$11:I26,$P$11:$P26,"ОК",$H$11:$H26,"Да",I$11:I26,I26)-I26)/$K$5)</x:f>
      </x:c>
      <x:c r="M26" s="43" t="str">
        <x:f>IF(COUNTA(A26:H26)=0,"",IF($P26&lt;&gt;"ОК","Ошибка",IF($H26="Новинка","Новинка",IF($I26&lt;0,"Минус",IF($I26=0,"Ноль",IF($A$5&gt;0,"Проверьте ошибки",IF($L26&lt;0.8,"A",IF($L26&lt;0.95,"B","C"))))))))</x:f>
      </x:c>
      <x:c r="N26" s="32" t="str">
        <x:f>IF(OR($P26&lt;&gt;"ОК",$H26&lt;&gt;"Да",$J26&lt;=0,$M$5=0,$A$5&gt;0),"",(SUMIFS($J$11:$J$110,$P$11:$P$110,"ОК",$H$11:$H$110,"Да",$J$11:$J$110,"&gt;"&amp;$J26)+SUMIFS(J$11:J26,$P$11:$P26,"ОК",$H$11:$H26,"Да",J$11:J26,J26)-J26)/$M$5)</x:f>
      </x:c>
      <x:c r="O26" s="43" t="str">
        <x:f>IF(COUNTA(A26:H26)=0,"",IF($P26&lt;&gt;"ОК","Ошибка",IF($H26="Новинка","Новинка",IF($J26&lt;0,"Минус",IF($J26=0,"Ноль",IF($A$5&gt;0,"Проверьте ошибки",IF($N26&lt;0.8,"A",IF($N26&lt;0.95,"B","C"))))))))</x:f>
      </x:c>
      <x:c r="P26" s="43" t="str">
        <x:f>IF(COUNTA(A26:H26)=0,"",IF(A26="","Ошибка: укажите SKU",IF(COUNTIF($A$11:$A$110,A26)&gt;1,"Ошибка: повтор SKU",IF(COUNT(C26:G26)&lt;&gt;5,"Ошибка: заполните числа C:G",IF(OR(H26="Да",H26="Новинка"),"ОК","Ошибка: выберите Да/Новинка")))))</x:f>
      </x:c>
    </x:row>
    <x:row r="27" ht="20" customHeight="1">
      <x:c r="A27" s="28"/>
      <x:c r="B27" s="28"/>
      <x:c r="C27" s="29"/>
      <x:c r="D27" s="29"/>
      <x:c r="E27" s="29"/>
      <x:c r="F27" s="29"/>
      <x:c r="G27" s="29"/>
      <x:c r="H27" s="41"/>
      <x:c r="I27" s="30" t="str">
        <x:f>IF($P27="ОК",C27-D27-E27,"")</x:f>
      </x:c>
      <x:c r="J27" s="30" t="str">
        <x:f>IF($P27="ОК",I27-F27-G27,"")</x:f>
      </x:c>
      <x:c r="K27" s="43" t="str">
        <x:f>IF(COUNTA(A27:H27)=0,"",IF($P27&lt;&gt;"ОК","Исправить строку",IF($H27="Новинка","Новинка","В анализе")))</x:f>
      </x:c>
      <x:c r="L27" s="32" t="str">
        <x:f>IF(OR($P27&lt;&gt;"ОК",$H27&lt;&gt;"Да",$I27&lt;=0,$K$5=0,$A$5&gt;0),"",(SUMIFS($I$11:$I$110,$P$11:$P$110,"ОК",$H$11:$H$110,"Да",$I$11:$I$110,"&gt;"&amp;$I27)+SUMIFS(I$11:I27,$P$11:$P27,"ОК",$H$11:$H27,"Да",I$11:I27,I27)-I27)/$K$5)</x:f>
      </x:c>
      <x:c r="M27" s="43" t="str">
        <x:f>IF(COUNTA(A27:H27)=0,"",IF($P27&lt;&gt;"ОК","Ошибка",IF($H27="Новинка","Новинка",IF($I27&lt;0,"Минус",IF($I27=0,"Ноль",IF($A$5&gt;0,"Проверьте ошибки",IF($L27&lt;0.8,"A",IF($L27&lt;0.95,"B","C"))))))))</x:f>
      </x:c>
      <x:c r="N27" s="32" t="str">
        <x:f>IF(OR($P27&lt;&gt;"ОК",$H27&lt;&gt;"Да",$J27&lt;=0,$M$5=0,$A$5&gt;0),"",(SUMIFS($J$11:$J$110,$P$11:$P$110,"ОК",$H$11:$H$110,"Да",$J$11:$J$110,"&gt;"&amp;$J27)+SUMIFS(J$11:J27,$P$11:$P27,"ОК",$H$11:$H27,"Да",J$11:J27,J27)-J27)/$M$5)</x:f>
      </x:c>
      <x:c r="O27" s="43" t="str">
        <x:f>IF(COUNTA(A27:H27)=0,"",IF($P27&lt;&gt;"ОК","Ошибка",IF($H27="Новинка","Новинка",IF($J27&lt;0,"Минус",IF($J27=0,"Ноль",IF($A$5&gt;0,"Проверьте ошибки",IF($N27&lt;0.8,"A",IF($N27&lt;0.95,"B","C"))))))))</x:f>
      </x:c>
      <x:c r="P27" s="43" t="str">
        <x:f>IF(COUNTA(A27:H27)=0,"",IF(A27="","Ошибка: укажите SKU",IF(COUNTIF($A$11:$A$110,A27)&gt;1,"Ошибка: повтор SKU",IF(COUNT(C27:G27)&lt;&gt;5,"Ошибка: заполните числа C:G",IF(OR(H27="Да",H27="Новинка"),"ОК","Ошибка: выберите Да/Новинка")))))</x:f>
      </x:c>
    </x:row>
    <x:row r="28" ht="20" customHeight="1">
      <x:c r="A28" s="28"/>
      <x:c r="B28" s="28"/>
      <x:c r="C28" s="29"/>
      <x:c r="D28" s="29"/>
      <x:c r="E28" s="29"/>
      <x:c r="F28" s="29"/>
      <x:c r="G28" s="29"/>
      <x:c r="H28" s="41"/>
      <x:c r="I28" s="30" t="str">
        <x:f>IF($P28="ОК",C28-D28-E28,"")</x:f>
      </x:c>
      <x:c r="J28" s="30" t="str">
        <x:f>IF($P28="ОК",I28-F28-G28,"")</x:f>
      </x:c>
      <x:c r="K28" s="43" t="str">
        <x:f>IF(COUNTA(A28:H28)=0,"",IF($P28&lt;&gt;"ОК","Исправить строку",IF($H28="Новинка","Новинка","В анализе")))</x:f>
      </x:c>
      <x:c r="L28" s="32" t="str">
        <x:f>IF(OR($P28&lt;&gt;"ОК",$H28&lt;&gt;"Да",$I28&lt;=0,$K$5=0,$A$5&gt;0),"",(SUMIFS($I$11:$I$110,$P$11:$P$110,"ОК",$H$11:$H$110,"Да",$I$11:$I$110,"&gt;"&amp;$I28)+SUMIFS(I$11:I28,$P$11:$P28,"ОК",$H$11:$H28,"Да",I$11:I28,I28)-I28)/$K$5)</x:f>
      </x:c>
      <x:c r="M28" s="43" t="str">
        <x:f>IF(COUNTA(A28:H28)=0,"",IF($P28&lt;&gt;"ОК","Ошибка",IF($H28="Новинка","Новинка",IF($I28&lt;0,"Минус",IF($I28=0,"Ноль",IF($A$5&gt;0,"Проверьте ошибки",IF($L28&lt;0.8,"A",IF($L28&lt;0.95,"B","C"))))))))</x:f>
      </x:c>
      <x:c r="N28" s="32" t="str">
        <x:f>IF(OR($P28&lt;&gt;"ОК",$H28&lt;&gt;"Да",$J28&lt;=0,$M$5=0,$A$5&gt;0),"",(SUMIFS($J$11:$J$110,$P$11:$P$110,"ОК",$H$11:$H$110,"Да",$J$11:$J$110,"&gt;"&amp;$J28)+SUMIFS(J$11:J28,$P$11:$P28,"ОК",$H$11:$H28,"Да",J$11:J28,J28)-J28)/$M$5)</x:f>
      </x:c>
      <x:c r="O28" s="43" t="str">
        <x:f>IF(COUNTA(A28:H28)=0,"",IF($P28&lt;&gt;"ОК","Ошибка",IF($H28="Новинка","Новинка",IF($J28&lt;0,"Минус",IF($J28=0,"Ноль",IF($A$5&gt;0,"Проверьте ошибки",IF($N28&lt;0.8,"A",IF($N28&lt;0.95,"B","C"))))))))</x:f>
      </x:c>
      <x:c r="P28" s="43" t="str">
        <x:f>IF(COUNTA(A28:H28)=0,"",IF(A28="","Ошибка: укажите SKU",IF(COUNTIF($A$11:$A$110,A28)&gt;1,"Ошибка: повтор SKU",IF(COUNT(C28:G28)&lt;&gt;5,"Ошибка: заполните числа C:G",IF(OR(H28="Да",H28="Новинка"),"ОК","Ошибка: выберите Да/Новинка")))))</x:f>
      </x:c>
    </x:row>
    <x:row r="29" ht="20" customHeight="1">
      <x:c r="A29" s="28"/>
      <x:c r="B29" s="28"/>
      <x:c r="C29" s="29"/>
      <x:c r="D29" s="29"/>
      <x:c r="E29" s="29"/>
      <x:c r="F29" s="29"/>
      <x:c r="G29" s="29"/>
      <x:c r="H29" s="41"/>
      <x:c r="I29" s="30" t="str">
        <x:f>IF($P29="ОК",C29-D29-E29,"")</x:f>
      </x:c>
      <x:c r="J29" s="30" t="str">
        <x:f>IF($P29="ОК",I29-F29-G29,"")</x:f>
      </x:c>
      <x:c r="K29" s="43" t="str">
        <x:f>IF(COUNTA(A29:H29)=0,"",IF($P29&lt;&gt;"ОК","Исправить строку",IF($H29="Новинка","Новинка","В анализе")))</x:f>
      </x:c>
      <x:c r="L29" s="32" t="str">
        <x:f>IF(OR($P29&lt;&gt;"ОК",$H29&lt;&gt;"Да",$I29&lt;=0,$K$5=0,$A$5&gt;0),"",(SUMIFS($I$11:$I$110,$P$11:$P$110,"ОК",$H$11:$H$110,"Да",$I$11:$I$110,"&gt;"&amp;$I29)+SUMIFS(I$11:I29,$P$11:$P29,"ОК",$H$11:$H29,"Да",I$11:I29,I29)-I29)/$K$5)</x:f>
      </x:c>
      <x:c r="M29" s="43" t="str">
        <x:f>IF(COUNTA(A29:H29)=0,"",IF($P29&lt;&gt;"ОК","Ошибка",IF($H29="Новинка","Новинка",IF($I29&lt;0,"Минус",IF($I29=0,"Ноль",IF($A$5&gt;0,"Проверьте ошибки",IF($L29&lt;0.8,"A",IF($L29&lt;0.95,"B","C"))))))))</x:f>
      </x:c>
      <x:c r="N29" s="32" t="str">
        <x:f>IF(OR($P29&lt;&gt;"ОК",$H29&lt;&gt;"Да",$J29&lt;=0,$M$5=0,$A$5&gt;0),"",(SUMIFS($J$11:$J$110,$P$11:$P$110,"ОК",$H$11:$H$110,"Да",$J$11:$J$110,"&gt;"&amp;$J29)+SUMIFS(J$11:J29,$P$11:$P29,"ОК",$H$11:$H29,"Да",J$11:J29,J29)-J29)/$M$5)</x:f>
      </x:c>
      <x:c r="O29" s="43" t="str">
        <x:f>IF(COUNTA(A29:H29)=0,"",IF($P29&lt;&gt;"ОК","Ошибка",IF($H29="Новинка","Новинка",IF($J29&lt;0,"Минус",IF($J29=0,"Ноль",IF($A$5&gt;0,"Проверьте ошибки",IF($N29&lt;0.8,"A",IF($N29&lt;0.95,"B","C"))))))))</x:f>
      </x:c>
      <x:c r="P29" s="43" t="str">
        <x:f>IF(COUNTA(A29:H29)=0,"",IF(A29="","Ошибка: укажите SKU",IF(COUNTIF($A$11:$A$110,A29)&gt;1,"Ошибка: повтор SKU",IF(COUNT(C29:G29)&lt;&gt;5,"Ошибка: заполните числа C:G",IF(OR(H29="Да",H29="Новинка"),"ОК","Ошибка: выберите Да/Новинка")))))</x:f>
      </x:c>
    </x:row>
    <x:row r="30" ht="20" customHeight="1">
      <x:c r="A30" s="28"/>
      <x:c r="B30" s="28"/>
      <x:c r="C30" s="29"/>
      <x:c r="D30" s="29"/>
      <x:c r="E30" s="29"/>
      <x:c r="F30" s="29"/>
      <x:c r="G30" s="29"/>
      <x:c r="H30" s="41"/>
      <x:c r="I30" s="30" t="str">
        <x:f>IF($P30="ОК",C30-D30-E30,"")</x:f>
      </x:c>
      <x:c r="J30" s="30" t="str">
        <x:f>IF($P30="ОК",I30-F30-G30,"")</x:f>
      </x:c>
      <x:c r="K30" s="43" t="str">
        <x:f>IF(COUNTA(A30:H30)=0,"",IF($P30&lt;&gt;"ОК","Исправить строку",IF($H30="Новинка","Новинка","В анализе")))</x:f>
      </x:c>
      <x:c r="L30" s="32" t="str">
        <x:f>IF(OR($P30&lt;&gt;"ОК",$H30&lt;&gt;"Да",$I30&lt;=0,$K$5=0,$A$5&gt;0),"",(SUMIFS($I$11:$I$110,$P$11:$P$110,"ОК",$H$11:$H$110,"Да",$I$11:$I$110,"&gt;"&amp;$I30)+SUMIFS(I$11:I30,$P$11:$P30,"ОК",$H$11:$H30,"Да",I$11:I30,I30)-I30)/$K$5)</x:f>
      </x:c>
      <x:c r="M30" s="43" t="str">
        <x:f>IF(COUNTA(A30:H30)=0,"",IF($P30&lt;&gt;"ОК","Ошибка",IF($H30="Новинка","Новинка",IF($I30&lt;0,"Минус",IF($I30=0,"Ноль",IF($A$5&gt;0,"Проверьте ошибки",IF($L30&lt;0.8,"A",IF($L30&lt;0.95,"B","C"))))))))</x:f>
      </x:c>
      <x:c r="N30" s="32" t="str">
        <x:f>IF(OR($P30&lt;&gt;"ОК",$H30&lt;&gt;"Да",$J30&lt;=0,$M$5=0,$A$5&gt;0),"",(SUMIFS($J$11:$J$110,$P$11:$P$110,"ОК",$H$11:$H$110,"Да",$J$11:$J$110,"&gt;"&amp;$J30)+SUMIFS(J$11:J30,$P$11:$P30,"ОК",$H$11:$H30,"Да",J$11:J30,J30)-J30)/$M$5)</x:f>
      </x:c>
      <x:c r="O30" s="43" t="str">
        <x:f>IF(COUNTA(A30:H30)=0,"",IF($P30&lt;&gt;"ОК","Ошибка",IF($H30="Новинка","Новинка",IF($J30&lt;0,"Минус",IF($J30=0,"Ноль",IF($A$5&gt;0,"Проверьте ошибки",IF($N30&lt;0.8,"A",IF($N30&lt;0.95,"B","C"))))))))</x:f>
      </x:c>
      <x:c r="P30" s="43" t="str">
        <x:f>IF(COUNTA(A30:H30)=0,"",IF(A30="","Ошибка: укажите SKU",IF(COUNTIF($A$11:$A$110,A30)&gt;1,"Ошибка: повтор SKU",IF(COUNT(C30:G30)&lt;&gt;5,"Ошибка: заполните числа C:G",IF(OR(H30="Да",H30="Новинка"),"ОК","Ошибка: выберите Да/Новинка")))))</x:f>
      </x:c>
    </x:row>
    <x:row r="31" ht="20" customHeight="1">
      <x:c r="A31" s="28"/>
      <x:c r="B31" s="28"/>
      <x:c r="C31" s="29"/>
      <x:c r="D31" s="29"/>
      <x:c r="E31" s="29"/>
      <x:c r="F31" s="29"/>
      <x:c r="G31" s="29"/>
      <x:c r="H31" s="41"/>
      <x:c r="I31" s="30" t="str">
        <x:f>IF($P31="ОК",C31-D31-E31,"")</x:f>
      </x:c>
      <x:c r="J31" s="30" t="str">
        <x:f>IF($P31="ОК",I31-F31-G31,"")</x:f>
      </x:c>
      <x:c r="K31" s="43" t="str">
        <x:f>IF(COUNTA(A31:H31)=0,"",IF($P31&lt;&gt;"ОК","Исправить строку",IF($H31="Новинка","Новинка","В анализе")))</x:f>
      </x:c>
      <x:c r="L31" s="32" t="str">
        <x:f>IF(OR($P31&lt;&gt;"ОК",$H31&lt;&gt;"Да",$I31&lt;=0,$K$5=0,$A$5&gt;0),"",(SUMIFS($I$11:$I$110,$P$11:$P$110,"ОК",$H$11:$H$110,"Да",$I$11:$I$110,"&gt;"&amp;$I31)+SUMIFS(I$11:I31,$P$11:$P31,"ОК",$H$11:$H31,"Да",I$11:I31,I31)-I31)/$K$5)</x:f>
      </x:c>
      <x:c r="M31" s="43" t="str">
        <x:f>IF(COUNTA(A31:H31)=0,"",IF($P31&lt;&gt;"ОК","Ошибка",IF($H31="Новинка","Новинка",IF($I31&lt;0,"Минус",IF($I31=0,"Ноль",IF($A$5&gt;0,"Проверьте ошибки",IF($L31&lt;0.8,"A",IF($L31&lt;0.95,"B","C"))))))))</x:f>
      </x:c>
      <x:c r="N31" s="32" t="str">
        <x:f>IF(OR($P31&lt;&gt;"ОК",$H31&lt;&gt;"Да",$J31&lt;=0,$M$5=0,$A$5&gt;0),"",(SUMIFS($J$11:$J$110,$P$11:$P$110,"ОК",$H$11:$H$110,"Да",$J$11:$J$110,"&gt;"&amp;$J31)+SUMIFS(J$11:J31,$P$11:$P31,"ОК",$H$11:$H31,"Да",J$11:J31,J31)-J31)/$M$5)</x:f>
      </x:c>
      <x:c r="O31" s="43" t="str">
        <x:f>IF(COUNTA(A31:H31)=0,"",IF($P31&lt;&gt;"ОК","Ошибка",IF($H31="Новинка","Новинка",IF($J31&lt;0,"Минус",IF($J31=0,"Ноль",IF($A$5&gt;0,"Проверьте ошибки",IF($N31&lt;0.8,"A",IF($N31&lt;0.95,"B","C"))))))))</x:f>
      </x:c>
      <x:c r="P31" s="43" t="str">
        <x:f>IF(COUNTA(A31:H31)=0,"",IF(A31="","Ошибка: укажите SKU",IF(COUNTIF($A$11:$A$110,A31)&gt;1,"Ошибка: повтор SKU",IF(COUNT(C31:G31)&lt;&gt;5,"Ошибка: заполните числа C:G",IF(OR(H31="Да",H31="Новинка"),"ОК","Ошибка: выберите Да/Новинка")))))</x:f>
      </x:c>
    </x:row>
    <x:row r="32" ht="20" customHeight="1">
      <x:c r="A32" s="28"/>
      <x:c r="B32" s="28"/>
      <x:c r="C32" s="29"/>
      <x:c r="D32" s="29"/>
      <x:c r="E32" s="29"/>
      <x:c r="F32" s="29"/>
      <x:c r="G32" s="29"/>
      <x:c r="H32" s="41"/>
      <x:c r="I32" s="30" t="str">
        <x:f>IF($P32="ОК",C32-D32-E32,"")</x:f>
      </x:c>
      <x:c r="J32" s="30" t="str">
        <x:f>IF($P32="ОК",I32-F32-G32,"")</x:f>
      </x:c>
      <x:c r="K32" s="43" t="str">
        <x:f>IF(COUNTA(A32:H32)=0,"",IF($P32&lt;&gt;"ОК","Исправить строку",IF($H32="Новинка","Новинка","В анализе")))</x:f>
      </x:c>
      <x:c r="L32" s="32" t="str">
        <x:f>IF(OR($P32&lt;&gt;"ОК",$H32&lt;&gt;"Да",$I32&lt;=0,$K$5=0,$A$5&gt;0),"",(SUMIFS($I$11:$I$110,$P$11:$P$110,"ОК",$H$11:$H$110,"Да",$I$11:$I$110,"&gt;"&amp;$I32)+SUMIFS(I$11:I32,$P$11:$P32,"ОК",$H$11:$H32,"Да",I$11:I32,I32)-I32)/$K$5)</x:f>
      </x:c>
      <x:c r="M32" s="43" t="str">
        <x:f>IF(COUNTA(A32:H32)=0,"",IF($P32&lt;&gt;"ОК","Ошибка",IF($H32="Новинка","Новинка",IF($I32&lt;0,"Минус",IF($I32=0,"Ноль",IF($A$5&gt;0,"Проверьте ошибки",IF($L32&lt;0.8,"A",IF($L32&lt;0.95,"B","C"))))))))</x:f>
      </x:c>
      <x:c r="N32" s="32" t="str">
        <x:f>IF(OR($P32&lt;&gt;"ОК",$H32&lt;&gt;"Да",$J32&lt;=0,$M$5=0,$A$5&gt;0),"",(SUMIFS($J$11:$J$110,$P$11:$P$110,"ОК",$H$11:$H$110,"Да",$J$11:$J$110,"&gt;"&amp;$J32)+SUMIFS(J$11:J32,$P$11:$P32,"ОК",$H$11:$H32,"Да",J$11:J32,J32)-J32)/$M$5)</x:f>
      </x:c>
      <x:c r="O32" s="43" t="str">
        <x:f>IF(COUNTA(A32:H32)=0,"",IF($P32&lt;&gt;"ОК","Ошибка",IF($H32="Новинка","Новинка",IF($J32&lt;0,"Минус",IF($J32=0,"Ноль",IF($A$5&gt;0,"Проверьте ошибки",IF($N32&lt;0.8,"A",IF($N32&lt;0.95,"B","C"))))))))</x:f>
      </x:c>
      <x:c r="P32" s="43" t="str">
        <x:f>IF(COUNTA(A32:H32)=0,"",IF(A32="","Ошибка: укажите SKU",IF(COUNTIF($A$11:$A$110,A32)&gt;1,"Ошибка: повтор SKU",IF(COUNT(C32:G32)&lt;&gt;5,"Ошибка: заполните числа C:G",IF(OR(H32="Да",H32="Новинка"),"ОК","Ошибка: выберите Да/Новинка")))))</x:f>
      </x:c>
    </x:row>
    <x:row r="33" ht="20" customHeight="1">
      <x:c r="A33" s="28"/>
      <x:c r="B33" s="28"/>
      <x:c r="C33" s="29"/>
      <x:c r="D33" s="29"/>
      <x:c r="E33" s="29"/>
      <x:c r="F33" s="29"/>
      <x:c r="G33" s="29"/>
      <x:c r="H33" s="41"/>
      <x:c r="I33" s="30" t="str">
        <x:f>IF($P33="ОК",C33-D33-E33,"")</x:f>
      </x:c>
      <x:c r="J33" s="30" t="str">
        <x:f>IF($P33="ОК",I33-F33-G33,"")</x:f>
      </x:c>
      <x:c r="K33" s="43" t="str">
        <x:f>IF(COUNTA(A33:H33)=0,"",IF($P33&lt;&gt;"ОК","Исправить строку",IF($H33="Новинка","Новинка","В анализе")))</x:f>
      </x:c>
      <x:c r="L33" s="32" t="str">
        <x:f>IF(OR($P33&lt;&gt;"ОК",$H33&lt;&gt;"Да",$I33&lt;=0,$K$5=0,$A$5&gt;0),"",(SUMIFS($I$11:$I$110,$P$11:$P$110,"ОК",$H$11:$H$110,"Да",$I$11:$I$110,"&gt;"&amp;$I33)+SUMIFS(I$11:I33,$P$11:$P33,"ОК",$H$11:$H33,"Да",I$11:I33,I33)-I33)/$K$5)</x:f>
      </x:c>
      <x:c r="M33" s="43" t="str">
        <x:f>IF(COUNTA(A33:H33)=0,"",IF($P33&lt;&gt;"ОК","Ошибка",IF($H33="Новинка","Новинка",IF($I33&lt;0,"Минус",IF($I33=0,"Ноль",IF($A$5&gt;0,"Проверьте ошибки",IF($L33&lt;0.8,"A",IF($L33&lt;0.95,"B","C"))))))))</x:f>
      </x:c>
      <x:c r="N33" s="32" t="str">
        <x:f>IF(OR($P33&lt;&gt;"ОК",$H33&lt;&gt;"Да",$J33&lt;=0,$M$5=0,$A$5&gt;0),"",(SUMIFS($J$11:$J$110,$P$11:$P$110,"ОК",$H$11:$H$110,"Да",$J$11:$J$110,"&gt;"&amp;$J33)+SUMIFS(J$11:J33,$P$11:$P33,"ОК",$H$11:$H33,"Да",J$11:J33,J33)-J33)/$M$5)</x:f>
      </x:c>
      <x:c r="O33" s="43" t="str">
        <x:f>IF(COUNTA(A33:H33)=0,"",IF($P33&lt;&gt;"ОК","Ошибка",IF($H33="Новинка","Новинка",IF($J33&lt;0,"Минус",IF($J33=0,"Ноль",IF($A$5&gt;0,"Проверьте ошибки",IF($N33&lt;0.8,"A",IF($N33&lt;0.95,"B","C"))))))))</x:f>
      </x:c>
      <x:c r="P33" s="43" t="str">
        <x:f>IF(COUNTA(A33:H33)=0,"",IF(A33="","Ошибка: укажите SKU",IF(COUNTIF($A$11:$A$110,A33)&gt;1,"Ошибка: повтор SKU",IF(COUNT(C33:G33)&lt;&gt;5,"Ошибка: заполните числа C:G",IF(OR(H33="Да",H33="Новинка"),"ОК","Ошибка: выберите Да/Новинка")))))</x:f>
      </x:c>
    </x:row>
    <x:row r="34" ht="20" customHeight="1">
      <x:c r="A34" s="28"/>
      <x:c r="B34" s="28"/>
      <x:c r="C34" s="29"/>
      <x:c r="D34" s="29"/>
      <x:c r="E34" s="29"/>
      <x:c r="F34" s="29"/>
      <x:c r="G34" s="29"/>
      <x:c r="H34" s="41"/>
      <x:c r="I34" s="30" t="str">
        <x:f>IF($P34="ОК",C34-D34-E34,"")</x:f>
      </x:c>
      <x:c r="J34" s="30" t="str">
        <x:f>IF($P34="ОК",I34-F34-G34,"")</x:f>
      </x:c>
      <x:c r="K34" s="43" t="str">
        <x:f>IF(COUNTA(A34:H34)=0,"",IF($P34&lt;&gt;"ОК","Исправить строку",IF($H34="Новинка","Новинка","В анализе")))</x:f>
      </x:c>
      <x:c r="L34" s="32" t="str">
        <x:f>IF(OR($P34&lt;&gt;"ОК",$H34&lt;&gt;"Да",$I34&lt;=0,$K$5=0,$A$5&gt;0),"",(SUMIFS($I$11:$I$110,$P$11:$P$110,"ОК",$H$11:$H$110,"Да",$I$11:$I$110,"&gt;"&amp;$I34)+SUMIFS(I$11:I34,$P$11:$P34,"ОК",$H$11:$H34,"Да",I$11:I34,I34)-I34)/$K$5)</x:f>
      </x:c>
      <x:c r="M34" s="43" t="str">
        <x:f>IF(COUNTA(A34:H34)=0,"",IF($P34&lt;&gt;"ОК","Ошибка",IF($H34="Новинка","Новинка",IF($I34&lt;0,"Минус",IF($I34=0,"Ноль",IF($A$5&gt;0,"Проверьте ошибки",IF($L34&lt;0.8,"A",IF($L34&lt;0.95,"B","C"))))))))</x:f>
      </x:c>
      <x:c r="N34" s="32" t="str">
        <x:f>IF(OR($P34&lt;&gt;"ОК",$H34&lt;&gt;"Да",$J34&lt;=0,$M$5=0,$A$5&gt;0),"",(SUMIFS($J$11:$J$110,$P$11:$P$110,"ОК",$H$11:$H$110,"Да",$J$11:$J$110,"&gt;"&amp;$J34)+SUMIFS(J$11:J34,$P$11:$P34,"ОК",$H$11:$H34,"Да",J$11:J34,J34)-J34)/$M$5)</x:f>
      </x:c>
      <x:c r="O34" s="43" t="str">
        <x:f>IF(COUNTA(A34:H34)=0,"",IF($P34&lt;&gt;"ОК","Ошибка",IF($H34="Новинка","Новинка",IF($J34&lt;0,"Минус",IF($J34=0,"Ноль",IF($A$5&gt;0,"Проверьте ошибки",IF($N34&lt;0.8,"A",IF($N34&lt;0.95,"B","C"))))))))</x:f>
      </x:c>
      <x:c r="P34" s="43" t="str">
        <x:f>IF(COUNTA(A34:H34)=0,"",IF(A34="","Ошибка: укажите SKU",IF(COUNTIF($A$11:$A$110,A34)&gt;1,"Ошибка: повтор SKU",IF(COUNT(C34:G34)&lt;&gt;5,"Ошибка: заполните числа C:G",IF(OR(H34="Да",H34="Новинка"),"ОК","Ошибка: выберите Да/Новинка")))))</x:f>
      </x:c>
    </x:row>
    <x:row r="35" ht="20" customHeight="1">
      <x:c r="A35" s="28"/>
      <x:c r="B35" s="28"/>
      <x:c r="C35" s="29"/>
      <x:c r="D35" s="29"/>
      <x:c r="E35" s="29"/>
      <x:c r="F35" s="29"/>
      <x:c r="G35" s="29"/>
      <x:c r="H35" s="41"/>
      <x:c r="I35" s="30" t="str">
        <x:f>IF($P35="ОК",C35-D35-E35,"")</x:f>
      </x:c>
      <x:c r="J35" s="30" t="str">
        <x:f>IF($P35="ОК",I35-F35-G35,"")</x:f>
      </x:c>
      <x:c r="K35" s="43" t="str">
        <x:f>IF(COUNTA(A35:H35)=0,"",IF($P35&lt;&gt;"ОК","Исправить строку",IF($H35="Новинка","Новинка","В анализе")))</x:f>
      </x:c>
      <x:c r="L35" s="32" t="str">
        <x:f>IF(OR($P35&lt;&gt;"ОК",$H35&lt;&gt;"Да",$I35&lt;=0,$K$5=0,$A$5&gt;0),"",(SUMIFS($I$11:$I$110,$P$11:$P$110,"ОК",$H$11:$H$110,"Да",$I$11:$I$110,"&gt;"&amp;$I35)+SUMIFS(I$11:I35,$P$11:$P35,"ОК",$H$11:$H35,"Да",I$11:I35,I35)-I35)/$K$5)</x:f>
      </x:c>
      <x:c r="M35" s="43" t="str">
        <x:f>IF(COUNTA(A35:H35)=0,"",IF($P35&lt;&gt;"ОК","Ошибка",IF($H35="Новинка","Новинка",IF($I35&lt;0,"Минус",IF($I35=0,"Ноль",IF($A$5&gt;0,"Проверьте ошибки",IF($L35&lt;0.8,"A",IF($L35&lt;0.95,"B","C"))))))))</x:f>
      </x:c>
      <x:c r="N35" s="32" t="str">
        <x:f>IF(OR($P35&lt;&gt;"ОК",$H35&lt;&gt;"Да",$J35&lt;=0,$M$5=0,$A$5&gt;0),"",(SUMIFS($J$11:$J$110,$P$11:$P$110,"ОК",$H$11:$H$110,"Да",$J$11:$J$110,"&gt;"&amp;$J35)+SUMIFS(J$11:J35,$P$11:$P35,"ОК",$H$11:$H35,"Да",J$11:J35,J35)-J35)/$M$5)</x:f>
      </x:c>
      <x:c r="O35" s="43" t="str">
        <x:f>IF(COUNTA(A35:H35)=0,"",IF($P35&lt;&gt;"ОК","Ошибка",IF($H35="Новинка","Новинка",IF($J35&lt;0,"Минус",IF($J35=0,"Ноль",IF($A$5&gt;0,"Проверьте ошибки",IF($N35&lt;0.8,"A",IF($N35&lt;0.95,"B","C"))))))))</x:f>
      </x:c>
      <x:c r="P35" s="43" t="str">
        <x:f>IF(COUNTA(A35:H35)=0,"",IF(A35="","Ошибка: укажите SKU",IF(COUNTIF($A$11:$A$110,A35)&gt;1,"Ошибка: повтор SKU",IF(COUNT(C35:G35)&lt;&gt;5,"Ошибка: заполните числа C:G",IF(OR(H35="Да",H35="Новинка"),"ОК","Ошибка: выберите Да/Новинка")))))</x:f>
      </x:c>
    </x:row>
    <x:row r="36" ht="20" customHeight="1">
      <x:c r="A36" s="28"/>
      <x:c r="B36" s="28"/>
      <x:c r="C36" s="29"/>
      <x:c r="D36" s="29"/>
      <x:c r="E36" s="29"/>
      <x:c r="F36" s="29"/>
      <x:c r="G36" s="29"/>
      <x:c r="H36" s="41"/>
      <x:c r="I36" s="30" t="str">
        <x:f>IF($P36="ОК",C36-D36-E36,"")</x:f>
      </x:c>
      <x:c r="J36" s="30" t="str">
        <x:f>IF($P36="ОК",I36-F36-G36,"")</x:f>
      </x:c>
      <x:c r="K36" s="43" t="str">
        <x:f>IF(COUNTA(A36:H36)=0,"",IF($P36&lt;&gt;"ОК","Исправить строку",IF($H36="Новинка","Новинка","В анализе")))</x:f>
      </x:c>
      <x:c r="L36" s="32" t="str">
        <x:f>IF(OR($P36&lt;&gt;"ОК",$H36&lt;&gt;"Да",$I36&lt;=0,$K$5=0,$A$5&gt;0),"",(SUMIFS($I$11:$I$110,$P$11:$P$110,"ОК",$H$11:$H$110,"Да",$I$11:$I$110,"&gt;"&amp;$I36)+SUMIFS(I$11:I36,$P$11:$P36,"ОК",$H$11:$H36,"Да",I$11:I36,I36)-I36)/$K$5)</x:f>
      </x:c>
      <x:c r="M36" s="43" t="str">
        <x:f>IF(COUNTA(A36:H36)=0,"",IF($P36&lt;&gt;"ОК","Ошибка",IF($H36="Новинка","Новинка",IF($I36&lt;0,"Минус",IF($I36=0,"Ноль",IF($A$5&gt;0,"Проверьте ошибки",IF($L36&lt;0.8,"A",IF($L36&lt;0.95,"B","C"))))))))</x:f>
      </x:c>
      <x:c r="N36" s="32" t="str">
        <x:f>IF(OR($P36&lt;&gt;"ОК",$H36&lt;&gt;"Да",$J36&lt;=0,$M$5=0,$A$5&gt;0),"",(SUMIFS($J$11:$J$110,$P$11:$P$110,"ОК",$H$11:$H$110,"Да",$J$11:$J$110,"&gt;"&amp;$J36)+SUMIFS(J$11:J36,$P$11:$P36,"ОК",$H$11:$H36,"Да",J$11:J36,J36)-J36)/$M$5)</x:f>
      </x:c>
      <x:c r="O36" s="43" t="str">
        <x:f>IF(COUNTA(A36:H36)=0,"",IF($P36&lt;&gt;"ОК","Ошибка",IF($H36="Новинка","Новинка",IF($J36&lt;0,"Минус",IF($J36=0,"Ноль",IF($A$5&gt;0,"Проверьте ошибки",IF($N36&lt;0.8,"A",IF($N36&lt;0.95,"B","C"))))))))</x:f>
      </x:c>
      <x:c r="P36" s="43" t="str">
        <x:f>IF(COUNTA(A36:H36)=0,"",IF(A36="","Ошибка: укажите SKU",IF(COUNTIF($A$11:$A$110,A36)&gt;1,"Ошибка: повтор SKU",IF(COUNT(C36:G36)&lt;&gt;5,"Ошибка: заполните числа C:G",IF(OR(H36="Да",H36="Новинка"),"ОК","Ошибка: выберите Да/Новинка")))))</x:f>
      </x:c>
    </x:row>
    <x:row r="37" ht="20" customHeight="1">
      <x:c r="A37" s="28"/>
      <x:c r="B37" s="28"/>
      <x:c r="C37" s="29"/>
      <x:c r="D37" s="29"/>
      <x:c r="E37" s="29"/>
      <x:c r="F37" s="29"/>
      <x:c r="G37" s="29"/>
      <x:c r="H37" s="41"/>
      <x:c r="I37" s="30" t="str">
        <x:f>IF($P37="ОК",C37-D37-E37,"")</x:f>
      </x:c>
      <x:c r="J37" s="30" t="str">
        <x:f>IF($P37="ОК",I37-F37-G37,"")</x:f>
      </x:c>
      <x:c r="K37" s="43" t="str">
        <x:f>IF(COUNTA(A37:H37)=0,"",IF($P37&lt;&gt;"ОК","Исправить строку",IF($H37="Новинка","Новинка","В анализе")))</x:f>
      </x:c>
      <x:c r="L37" s="32" t="str">
        <x:f>IF(OR($P37&lt;&gt;"ОК",$H37&lt;&gt;"Да",$I37&lt;=0,$K$5=0,$A$5&gt;0),"",(SUMIFS($I$11:$I$110,$P$11:$P$110,"ОК",$H$11:$H$110,"Да",$I$11:$I$110,"&gt;"&amp;$I37)+SUMIFS(I$11:I37,$P$11:$P37,"ОК",$H$11:$H37,"Да",I$11:I37,I37)-I37)/$K$5)</x:f>
      </x:c>
      <x:c r="M37" s="43" t="str">
        <x:f>IF(COUNTA(A37:H37)=0,"",IF($P37&lt;&gt;"ОК","Ошибка",IF($H37="Новинка","Новинка",IF($I37&lt;0,"Минус",IF($I37=0,"Ноль",IF($A$5&gt;0,"Проверьте ошибки",IF($L37&lt;0.8,"A",IF($L37&lt;0.95,"B","C"))))))))</x:f>
      </x:c>
      <x:c r="N37" s="32" t="str">
        <x:f>IF(OR($P37&lt;&gt;"ОК",$H37&lt;&gt;"Да",$J37&lt;=0,$M$5=0,$A$5&gt;0),"",(SUMIFS($J$11:$J$110,$P$11:$P$110,"ОК",$H$11:$H$110,"Да",$J$11:$J$110,"&gt;"&amp;$J37)+SUMIFS(J$11:J37,$P$11:$P37,"ОК",$H$11:$H37,"Да",J$11:J37,J37)-J37)/$M$5)</x:f>
      </x:c>
      <x:c r="O37" s="43" t="str">
        <x:f>IF(COUNTA(A37:H37)=0,"",IF($P37&lt;&gt;"ОК","Ошибка",IF($H37="Новинка","Новинка",IF($J37&lt;0,"Минус",IF($J37=0,"Ноль",IF($A$5&gt;0,"Проверьте ошибки",IF($N37&lt;0.8,"A",IF($N37&lt;0.95,"B","C"))))))))</x:f>
      </x:c>
      <x:c r="P37" s="43" t="str">
        <x:f>IF(COUNTA(A37:H37)=0,"",IF(A37="","Ошибка: укажите SKU",IF(COUNTIF($A$11:$A$110,A37)&gt;1,"Ошибка: повтор SKU",IF(COUNT(C37:G37)&lt;&gt;5,"Ошибка: заполните числа C:G",IF(OR(H37="Да",H37="Новинка"),"ОК","Ошибка: выберите Да/Новинка")))))</x:f>
      </x:c>
    </x:row>
    <x:row r="38" ht="20" customHeight="1">
      <x:c r="A38" s="28"/>
      <x:c r="B38" s="28"/>
      <x:c r="C38" s="29"/>
      <x:c r="D38" s="29"/>
      <x:c r="E38" s="29"/>
      <x:c r="F38" s="29"/>
      <x:c r="G38" s="29"/>
      <x:c r="H38" s="41"/>
      <x:c r="I38" s="30" t="str">
        <x:f>IF($P38="ОК",C38-D38-E38,"")</x:f>
      </x:c>
      <x:c r="J38" s="30" t="str">
        <x:f>IF($P38="ОК",I38-F38-G38,"")</x:f>
      </x:c>
      <x:c r="K38" s="43" t="str">
        <x:f>IF(COUNTA(A38:H38)=0,"",IF($P38&lt;&gt;"ОК","Исправить строку",IF($H38="Новинка","Новинка","В анализе")))</x:f>
      </x:c>
      <x:c r="L38" s="32" t="str">
        <x:f>IF(OR($P38&lt;&gt;"ОК",$H38&lt;&gt;"Да",$I38&lt;=0,$K$5=0,$A$5&gt;0),"",(SUMIFS($I$11:$I$110,$P$11:$P$110,"ОК",$H$11:$H$110,"Да",$I$11:$I$110,"&gt;"&amp;$I38)+SUMIFS(I$11:I38,$P$11:$P38,"ОК",$H$11:$H38,"Да",I$11:I38,I38)-I38)/$K$5)</x:f>
      </x:c>
      <x:c r="M38" s="43" t="str">
        <x:f>IF(COUNTA(A38:H38)=0,"",IF($P38&lt;&gt;"ОК","Ошибка",IF($H38="Новинка","Новинка",IF($I38&lt;0,"Минус",IF($I38=0,"Ноль",IF($A$5&gt;0,"Проверьте ошибки",IF($L38&lt;0.8,"A",IF($L38&lt;0.95,"B","C"))))))))</x:f>
      </x:c>
      <x:c r="N38" s="32" t="str">
        <x:f>IF(OR($P38&lt;&gt;"ОК",$H38&lt;&gt;"Да",$J38&lt;=0,$M$5=0,$A$5&gt;0),"",(SUMIFS($J$11:$J$110,$P$11:$P$110,"ОК",$H$11:$H$110,"Да",$J$11:$J$110,"&gt;"&amp;$J38)+SUMIFS(J$11:J38,$P$11:$P38,"ОК",$H$11:$H38,"Да",J$11:J38,J38)-J38)/$M$5)</x:f>
      </x:c>
      <x:c r="O38" s="43" t="str">
        <x:f>IF(COUNTA(A38:H38)=0,"",IF($P38&lt;&gt;"ОК","Ошибка",IF($H38="Новинка","Новинка",IF($J38&lt;0,"Минус",IF($J38=0,"Ноль",IF($A$5&gt;0,"Проверьте ошибки",IF($N38&lt;0.8,"A",IF($N38&lt;0.95,"B","C"))))))))</x:f>
      </x:c>
      <x:c r="P38" s="43" t="str">
        <x:f>IF(COUNTA(A38:H38)=0,"",IF(A38="","Ошибка: укажите SKU",IF(COUNTIF($A$11:$A$110,A38)&gt;1,"Ошибка: повтор SKU",IF(COUNT(C38:G38)&lt;&gt;5,"Ошибка: заполните числа C:G",IF(OR(H38="Да",H38="Новинка"),"ОК","Ошибка: выберите Да/Новинка")))))</x:f>
      </x:c>
    </x:row>
    <x:row r="39" ht="20" customHeight="1">
      <x:c r="A39" s="28"/>
      <x:c r="B39" s="28"/>
      <x:c r="C39" s="29"/>
      <x:c r="D39" s="29"/>
      <x:c r="E39" s="29"/>
      <x:c r="F39" s="29"/>
      <x:c r="G39" s="29"/>
      <x:c r="H39" s="41"/>
      <x:c r="I39" s="30" t="str">
        <x:f>IF($P39="ОК",C39-D39-E39,"")</x:f>
      </x:c>
      <x:c r="J39" s="30" t="str">
        <x:f>IF($P39="ОК",I39-F39-G39,"")</x:f>
      </x:c>
      <x:c r="K39" s="43" t="str">
        <x:f>IF(COUNTA(A39:H39)=0,"",IF($P39&lt;&gt;"ОК","Исправить строку",IF($H39="Новинка","Новинка","В анализе")))</x:f>
      </x:c>
      <x:c r="L39" s="32" t="str">
        <x:f>IF(OR($P39&lt;&gt;"ОК",$H39&lt;&gt;"Да",$I39&lt;=0,$K$5=0,$A$5&gt;0),"",(SUMIFS($I$11:$I$110,$P$11:$P$110,"ОК",$H$11:$H$110,"Да",$I$11:$I$110,"&gt;"&amp;$I39)+SUMIFS(I$11:I39,$P$11:$P39,"ОК",$H$11:$H39,"Да",I$11:I39,I39)-I39)/$K$5)</x:f>
      </x:c>
      <x:c r="M39" s="43" t="str">
        <x:f>IF(COUNTA(A39:H39)=0,"",IF($P39&lt;&gt;"ОК","Ошибка",IF($H39="Новинка","Новинка",IF($I39&lt;0,"Минус",IF($I39=0,"Ноль",IF($A$5&gt;0,"Проверьте ошибки",IF($L39&lt;0.8,"A",IF($L39&lt;0.95,"B","C"))))))))</x:f>
      </x:c>
      <x:c r="N39" s="32" t="str">
        <x:f>IF(OR($P39&lt;&gt;"ОК",$H39&lt;&gt;"Да",$J39&lt;=0,$M$5=0,$A$5&gt;0),"",(SUMIFS($J$11:$J$110,$P$11:$P$110,"ОК",$H$11:$H$110,"Да",$J$11:$J$110,"&gt;"&amp;$J39)+SUMIFS(J$11:J39,$P$11:$P39,"ОК",$H$11:$H39,"Да",J$11:J39,J39)-J39)/$M$5)</x:f>
      </x:c>
      <x:c r="O39" s="43" t="str">
        <x:f>IF(COUNTA(A39:H39)=0,"",IF($P39&lt;&gt;"ОК","Ошибка",IF($H39="Новинка","Новинка",IF($J39&lt;0,"Минус",IF($J39=0,"Ноль",IF($A$5&gt;0,"Проверьте ошибки",IF($N39&lt;0.8,"A",IF($N39&lt;0.95,"B","C"))))))))</x:f>
      </x:c>
      <x:c r="P39" s="43" t="str">
        <x:f>IF(COUNTA(A39:H39)=0,"",IF(A39="","Ошибка: укажите SKU",IF(COUNTIF($A$11:$A$110,A39)&gt;1,"Ошибка: повтор SKU",IF(COUNT(C39:G39)&lt;&gt;5,"Ошибка: заполните числа C:G",IF(OR(H39="Да",H39="Новинка"),"ОК","Ошибка: выберите Да/Новинка")))))</x:f>
      </x:c>
    </x:row>
    <x:row r="40" ht="20" customHeight="1">
      <x:c r="A40" s="28"/>
      <x:c r="B40" s="28"/>
      <x:c r="C40" s="29"/>
      <x:c r="D40" s="29"/>
      <x:c r="E40" s="29"/>
      <x:c r="F40" s="29"/>
      <x:c r="G40" s="29"/>
      <x:c r="H40" s="41"/>
      <x:c r="I40" s="30" t="str">
        <x:f>IF($P40="ОК",C40-D40-E40,"")</x:f>
      </x:c>
      <x:c r="J40" s="30" t="str">
        <x:f>IF($P40="ОК",I40-F40-G40,"")</x:f>
      </x:c>
      <x:c r="K40" s="43" t="str">
        <x:f>IF(COUNTA(A40:H40)=0,"",IF($P40&lt;&gt;"ОК","Исправить строку",IF($H40="Новинка","Новинка","В анализе")))</x:f>
      </x:c>
      <x:c r="L40" s="32" t="str">
        <x:f>IF(OR($P40&lt;&gt;"ОК",$H40&lt;&gt;"Да",$I40&lt;=0,$K$5=0,$A$5&gt;0),"",(SUMIFS($I$11:$I$110,$P$11:$P$110,"ОК",$H$11:$H$110,"Да",$I$11:$I$110,"&gt;"&amp;$I40)+SUMIFS(I$11:I40,$P$11:$P40,"ОК",$H$11:$H40,"Да",I$11:I40,I40)-I40)/$K$5)</x:f>
      </x:c>
      <x:c r="M40" s="43" t="str">
        <x:f>IF(COUNTA(A40:H40)=0,"",IF($P40&lt;&gt;"ОК","Ошибка",IF($H40="Новинка","Новинка",IF($I40&lt;0,"Минус",IF($I40=0,"Ноль",IF($A$5&gt;0,"Проверьте ошибки",IF($L40&lt;0.8,"A",IF($L40&lt;0.95,"B","C"))))))))</x:f>
      </x:c>
      <x:c r="N40" s="32" t="str">
        <x:f>IF(OR($P40&lt;&gt;"ОК",$H40&lt;&gt;"Да",$J40&lt;=0,$M$5=0,$A$5&gt;0),"",(SUMIFS($J$11:$J$110,$P$11:$P$110,"ОК",$H$11:$H$110,"Да",$J$11:$J$110,"&gt;"&amp;$J40)+SUMIFS(J$11:J40,$P$11:$P40,"ОК",$H$11:$H40,"Да",J$11:J40,J40)-J40)/$M$5)</x:f>
      </x:c>
      <x:c r="O40" s="43" t="str">
        <x:f>IF(COUNTA(A40:H40)=0,"",IF($P40&lt;&gt;"ОК","Ошибка",IF($H40="Новинка","Новинка",IF($J40&lt;0,"Минус",IF($J40=0,"Ноль",IF($A$5&gt;0,"Проверьте ошибки",IF($N40&lt;0.8,"A",IF($N40&lt;0.95,"B","C"))))))))</x:f>
      </x:c>
      <x:c r="P40" s="43" t="str">
        <x:f>IF(COUNTA(A40:H40)=0,"",IF(A40="","Ошибка: укажите SKU",IF(COUNTIF($A$11:$A$110,A40)&gt;1,"Ошибка: повтор SKU",IF(COUNT(C40:G40)&lt;&gt;5,"Ошибка: заполните числа C:G",IF(OR(H40="Да",H40="Новинка"),"ОК","Ошибка: выберите Да/Новинка")))))</x:f>
      </x:c>
    </x:row>
    <x:row r="41" ht="20" customHeight="1">
      <x:c r="A41" s="28"/>
      <x:c r="B41" s="28"/>
      <x:c r="C41" s="29"/>
      <x:c r="D41" s="29"/>
      <x:c r="E41" s="29"/>
      <x:c r="F41" s="29"/>
      <x:c r="G41" s="29"/>
      <x:c r="H41" s="41"/>
      <x:c r="I41" s="30" t="str">
        <x:f>IF($P41="ОК",C41-D41-E41,"")</x:f>
      </x:c>
      <x:c r="J41" s="30" t="str">
        <x:f>IF($P41="ОК",I41-F41-G41,"")</x:f>
      </x:c>
      <x:c r="K41" s="43" t="str">
        <x:f>IF(COUNTA(A41:H41)=0,"",IF($P41&lt;&gt;"ОК","Исправить строку",IF($H41="Новинка","Новинка","В анализе")))</x:f>
      </x:c>
      <x:c r="L41" s="32" t="str">
        <x:f>IF(OR($P41&lt;&gt;"ОК",$H41&lt;&gt;"Да",$I41&lt;=0,$K$5=0,$A$5&gt;0),"",(SUMIFS($I$11:$I$110,$P$11:$P$110,"ОК",$H$11:$H$110,"Да",$I$11:$I$110,"&gt;"&amp;$I41)+SUMIFS(I$11:I41,$P$11:$P41,"ОК",$H$11:$H41,"Да",I$11:I41,I41)-I41)/$K$5)</x:f>
      </x:c>
      <x:c r="M41" s="43" t="str">
        <x:f>IF(COUNTA(A41:H41)=0,"",IF($P41&lt;&gt;"ОК","Ошибка",IF($H41="Новинка","Новинка",IF($I41&lt;0,"Минус",IF($I41=0,"Ноль",IF($A$5&gt;0,"Проверьте ошибки",IF($L41&lt;0.8,"A",IF($L41&lt;0.95,"B","C"))))))))</x:f>
      </x:c>
      <x:c r="N41" s="32" t="str">
        <x:f>IF(OR($P41&lt;&gt;"ОК",$H41&lt;&gt;"Да",$J41&lt;=0,$M$5=0,$A$5&gt;0),"",(SUMIFS($J$11:$J$110,$P$11:$P$110,"ОК",$H$11:$H$110,"Да",$J$11:$J$110,"&gt;"&amp;$J41)+SUMIFS(J$11:J41,$P$11:$P41,"ОК",$H$11:$H41,"Да",J$11:J41,J41)-J41)/$M$5)</x:f>
      </x:c>
      <x:c r="O41" s="43" t="str">
        <x:f>IF(COUNTA(A41:H41)=0,"",IF($P41&lt;&gt;"ОК","Ошибка",IF($H41="Новинка","Новинка",IF($J41&lt;0,"Минус",IF($J41=0,"Ноль",IF($A$5&gt;0,"Проверьте ошибки",IF($N41&lt;0.8,"A",IF($N41&lt;0.95,"B","C"))))))))</x:f>
      </x:c>
      <x:c r="P41" s="43" t="str">
        <x:f>IF(COUNTA(A41:H41)=0,"",IF(A41="","Ошибка: укажите SKU",IF(COUNTIF($A$11:$A$110,A41)&gt;1,"Ошибка: повтор SKU",IF(COUNT(C41:G41)&lt;&gt;5,"Ошибка: заполните числа C:G",IF(OR(H41="Да",H41="Новинка"),"ОК","Ошибка: выберите Да/Новинка")))))</x:f>
      </x:c>
    </x:row>
    <x:row r="42" ht="20" customHeight="1">
      <x:c r="A42" s="28"/>
      <x:c r="B42" s="28"/>
      <x:c r="C42" s="29"/>
      <x:c r="D42" s="29"/>
      <x:c r="E42" s="29"/>
      <x:c r="F42" s="29"/>
      <x:c r="G42" s="29"/>
      <x:c r="H42" s="41"/>
      <x:c r="I42" s="30" t="str">
        <x:f>IF($P42="ОК",C42-D42-E42,"")</x:f>
      </x:c>
      <x:c r="J42" s="30" t="str">
        <x:f>IF($P42="ОК",I42-F42-G42,"")</x:f>
      </x:c>
      <x:c r="K42" s="43" t="str">
        <x:f>IF(COUNTA(A42:H42)=0,"",IF($P42&lt;&gt;"ОК","Исправить строку",IF($H42="Новинка","Новинка","В анализе")))</x:f>
      </x:c>
      <x:c r="L42" s="32" t="str">
        <x:f>IF(OR($P42&lt;&gt;"ОК",$H42&lt;&gt;"Да",$I42&lt;=0,$K$5=0,$A$5&gt;0),"",(SUMIFS($I$11:$I$110,$P$11:$P$110,"ОК",$H$11:$H$110,"Да",$I$11:$I$110,"&gt;"&amp;$I42)+SUMIFS(I$11:I42,$P$11:$P42,"ОК",$H$11:$H42,"Да",I$11:I42,I42)-I42)/$K$5)</x:f>
      </x:c>
      <x:c r="M42" s="43" t="str">
        <x:f>IF(COUNTA(A42:H42)=0,"",IF($P42&lt;&gt;"ОК","Ошибка",IF($H42="Новинка","Новинка",IF($I42&lt;0,"Минус",IF($I42=0,"Ноль",IF($A$5&gt;0,"Проверьте ошибки",IF($L42&lt;0.8,"A",IF($L42&lt;0.95,"B","C"))))))))</x:f>
      </x:c>
      <x:c r="N42" s="32" t="str">
        <x:f>IF(OR($P42&lt;&gt;"ОК",$H42&lt;&gt;"Да",$J42&lt;=0,$M$5=0,$A$5&gt;0),"",(SUMIFS($J$11:$J$110,$P$11:$P$110,"ОК",$H$11:$H$110,"Да",$J$11:$J$110,"&gt;"&amp;$J42)+SUMIFS(J$11:J42,$P$11:$P42,"ОК",$H$11:$H42,"Да",J$11:J42,J42)-J42)/$M$5)</x:f>
      </x:c>
      <x:c r="O42" s="43" t="str">
        <x:f>IF(COUNTA(A42:H42)=0,"",IF($P42&lt;&gt;"ОК","Ошибка",IF($H42="Новинка","Новинка",IF($J42&lt;0,"Минус",IF($J42=0,"Ноль",IF($A$5&gt;0,"Проверьте ошибки",IF($N42&lt;0.8,"A",IF($N42&lt;0.95,"B","C"))))))))</x:f>
      </x:c>
      <x:c r="P42" s="43" t="str">
        <x:f>IF(COUNTA(A42:H42)=0,"",IF(A42="","Ошибка: укажите SKU",IF(COUNTIF($A$11:$A$110,A42)&gt;1,"Ошибка: повтор SKU",IF(COUNT(C42:G42)&lt;&gt;5,"Ошибка: заполните числа C:G",IF(OR(H42="Да",H42="Новинка"),"ОК","Ошибка: выберите Да/Новинка")))))</x:f>
      </x:c>
    </x:row>
    <x:row r="43" ht="20" customHeight="1">
      <x:c r="A43" s="28"/>
      <x:c r="B43" s="28"/>
      <x:c r="C43" s="29"/>
      <x:c r="D43" s="29"/>
      <x:c r="E43" s="29"/>
      <x:c r="F43" s="29"/>
      <x:c r="G43" s="29"/>
      <x:c r="H43" s="41"/>
      <x:c r="I43" s="30" t="str">
        <x:f>IF($P43="ОК",C43-D43-E43,"")</x:f>
      </x:c>
      <x:c r="J43" s="30" t="str">
        <x:f>IF($P43="ОК",I43-F43-G43,"")</x:f>
      </x:c>
      <x:c r="K43" s="43" t="str">
        <x:f>IF(COUNTA(A43:H43)=0,"",IF($P43&lt;&gt;"ОК","Исправить строку",IF($H43="Новинка","Новинка","В анализе")))</x:f>
      </x:c>
      <x:c r="L43" s="32" t="str">
        <x:f>IF(OR($P43&lt;&gt;"ОК",$H43&lt;&gt;"Да",$I43&lt;=0,$K$5=0,$A$5&gt;0),"",(SUMIFS($I$11:$I$110,$P$11:$P$110,"ОК",$H$11:$H$110,"Да",$I$11:$I$110,"&gt;"&amp;$I43)+SUMIFS(I$11:I43,$P$11:$P43,"ОК",$H$11:$H43,"Да",I$11:I43,I43)-I43)/$K$5)</x:f>
      </x:c>
      <x:c r="M43" s="43" t="str">
        <x:f>IF(COUNTA(A43:H43)=0,"",IF($P43&lt;&gt;"ОК","Ошибка",IF($H43="Новинка","Новинка",IF($I43&lt;0,"Минус",IF($I43=0,"Ноль",IF($A$5&gt;0,"Проверьте ошибки",IF($L43&lt;0.8,"A",IF($L43&lt;0.95,"B","C"))))))))</x:f>
      </x:c>
      <x:c r="N43" s="32" t="str">
        <x:f>IF(OR($P43&lt;&gt;"ОК",$H43&lt;&gt;"Да",$J43&lt;=0,$M$5=0,$A$5&gt;0),"",(SUMIFS($J$11:$J$110,$P$11:$P$110,"ОК",$H$11:$H$110,"Да",$J$11:$J$110,"&gt;"&amp;$J43)+SUMIFS(J$11:J43,$P$11:$P43,"ОК",$H$11:$H43,"Да",J$11:J43,J43)-J43)/$M$5)</x:f>
      </x:c>
      <x:c r="O43" s="43" t="str">
        <x:f>IF(COUNTA(A43:H43)=0,"",IF($P43&lt;&gt;"ОК","Ошибка",IF($H43="Новинка","Новинка",IF($J43&lt;0,"Минус",IF($J43=0,"Ноль",IF($A$5&gt;0,"Проверьте ошибки",IF($N43&lt;0.8,"A",IF($N43&lt;0.95,"B","C"))))))))</x:f>
      </x:c>
      <x:c r="P43" s="43" t="str">
        <x:f>IF(COUNTA(A43:H43)=0,"",IF(A43="","Ошибка: укажите SKU",IF(COUNTIF($A$11:$A$110,A43)&gt;1,"Ошибка: повтор SKU",IF(COUNT(C43:G43)&lt;&gt;5,"Ошибка: заполните числа C:G",IF(OR(H43="Да",H43="Новинка"),"ОК","Ошибка: выберите Да/Новинка")))))</x:f>
      </x:c>
    </x:row>
    <x:row r="44" ht="20" customHeight="1">
      <x:c r="A44" s="28"/>
      <x:c r="B44" s="28"/>
      <x:c r="C44" s="29"/>
      <x:c r="D44" s="29"/>
      <x:c r="E44" s="29"/>
      <x:c r="F44" s="29"/>
      <x:c r="G44" s="29"/>
      <x:c r="H44" s="41"/>
      <x:c r="I44" s="30" t="str">
        <x:f>IF($P44="ОК",C44-D44-E44,"")</x:f>
      </x:c>
      <x:c r="J44" s="30" t="str">
        <x:f>IF($P44="ОК",I44-F44-G44,"")</x:f>
      </x:c>
      <x:c r="K44" s="43" t="str">
        <x:f>IF(COUNTA(A44:H44)=0,"",IF($P44&lt;&gt;"ОК","Исправить строку",IF($H44="Новинка","Новинка","В анализе")))</x:f>
      </x:c>
      <x:c r="L44" s="32" t="str">
        <x:f>IF(OR($P44&lt;&gt;"ОК",$H44&lt;&gt;"Да",$I44&lt;=0,$K$5=0,$A$5&gt;0),"",(SUMIFS($I$11:$I$110,$P$11:$P$110,"ОК",$H$11:$H$110,"Да",$I$11:$I$110,"&gt;"&amp;$I44)+SUMIFS(I$11:I44,$P$11:$P44,"ОК",$H$11:$H44,"Да",I$11:I44,I44)-I44)/$K$5)</x:f>
      </x:c>
      <x:c r="M44" s="43" t="str">
        <x:f>IF(COUNTA(A44:H44)=0,"",IF($P44&lt;&gt;"ОК","Ошибка",IF($H44="Новинка","Новинка",IF($I44&lt;0,"Минус",IF($I44=0,"Ноль",IF($A$5&gt;0,"Проверьте ошибки",IF($L44&lt;0.8,"A",IF($L44&lt;0.95,"B","C"))))))))</x:f>
      </x:c>
      <x:c r="N44" s="32" t="str">
        <x:f>IF(OR($P44&lt;&gt;"ОК",$H44&lt;&gt;"Да",$J44&lt;=0,$M$5=0,$A$5&gt;0),"",(SUMIFS($J$11:$J$110,$P$11:$P$110,"ОК",$H$11:$H$110,"Да",$J$11:$J$110,"&gt;"&amp;$J44)+SUMIFS(J$11:J44,$P$11:$P44,"ОК",$H$11:$H44,"Да",J$11:J44,J44)-J44)/$M$5)</x:f>
      </x:c>
      <x:c r="O44" s="43" t="str">
        <x:f>IF(COUNTA(A44:H44)=0,"",IF($P44&lt;&gt;"ОК","Ошибка",IF($H44="Новинка","Новинка",IF($J44&lt;0,"Минус",IF($J44=0,"Ноль",IF($A$5&gt;0,"Проверьте ошибки",IF($N44&lt;0.8,"A",IF($N44&lt;0.95,"B","C"))))))))</x:f>
      </x:c>
      <x:c r="P44" s="43" t="str">
        <x:f>IF(COUNTA(A44:H44)=0,"",IF(A44="","Ошибка: укажите SKU",IF(COUNTIF($A$11:$A$110,A44)&gt;1,"Ошибка: повтор SKU",IF(COUNT(C44:G44)&lt;&gt;5,"Ошибка: заполните числа C:G",IF(OR(H44="Да",H44="Новинка"),"ОК","Ошибка: выберите Да/Новинка")))))</x:f>
      </x:c>
    </x:row>
    <x:row r="45" ht="20" customHeight="1">
      <x:c r="A45" s="28"/>
      <x:c r="B45" s="28"/>
      <x:c r="C45" s="29"/>
      <x:c r="D45" s="29"/>
      <x:c r="E45" s="29"/>
      <x:c r="F45" s="29"/>
      <x:c r="G45" s="29"/>
      <x:c r="H45" s="41"/>
      <x:c r="I45" s="30" t="str">
        <x:f>IF($P45="ОК",C45-D45-E45,"")</x:f>
      </x:c>
      <x:c r="J45" s="30" t="str">
        <x:f>IF($P45="ОК",I45-F45-G45,"")</x:f>
      </x:c>
      <x:c r="K45" s="43" t="str">
        <x:f>IF(COUNTA(A45:H45)=0,"",IF($P45&lt;&gt;"ОК","Исправить строку",IF($H45="Новинка","Новинка","В анализе")))</x:f>
      </x:c>
      <x:c r="L45" s="32" t="str">
        <x:f>IF(OR($P45&lt;&gt;"ОК",$H45&lt;&gt;"Да",$I45&lt;=0,$K$5=0,$A$5&gt;0),"",(SUMIFS($I$11:$I$110,$P$11:$P$110,"ОК",$H$11:$H$110,"Да",$I$11:$I$110,"&gt;"&amp;$I45)+SUMIFS(I$11:I45,$P$11:$P45,"ОК",$H$11:$H45,"Да",I$11:I45,I45)-I45)/$K$5)</x:f>
      </x:c>
      <x:c r="M45" s="43" t="str">
        <x:f>IF(COUNTA(A45:H45)=0,"",IF($P45&lt;&gt;"ОК","Ошибка",IF($H45="Новинка","Новинка",IF($I45&lt;0,"Минус",IF($I45=0,"Ноль",IF($A$5&gt;0,"Проверьте ошибки",IF($L45&lt;0.8,"A",IF($L45&lt;0.95,"B","C"))))))))</x:f>
      </x:c>
      <x:c r="N45" s="32" t="str">
        <x:f>IF(OR($P45&lt;&gt;"ОК",$H45&lt;&gt;"Да",$J45&lt;=0,$M$5=0,$A$5&gt;0),"",(SUMIFS($J$11:$J$110,$P$11:$P$110,"ОК",$H$11:$H$110,"Да",$J$11:$J$110,"&gt;"&amp;$J45)+SUMIFS(J$11:J45,$P$11:$P45,"ОК",$H$11:$H45,"Да",J$11:J45,J45)-J45)/$M$5)</x:f>
      </x:c>
      <x:c r="O45" s="43" t="str">
        <x:f>IF(COUNTA(A45:H45)=0,"",IF($P45&lt;&gt;"ОК","Ошибка",IF($H45="Новинка","Новинка",IF($J45&lt;0,"Минус",IF($J45=0,"Ноль",IF($A$5&gt;0,"Проверьте ошибки",IF($N45&lt;0.8,"A",IF($N45&lt;0.95,"B","C"))))))))</x:f>
      </x:c>
      <x:c r="P45" s="43" t="str">
        <x:f>IF(COUNTA(A45:H45)=0,"",IF(A45="","Ошибка: укажите SKU",IF(COUNTIF($A$11:$A$110,A45)&gt;1,"Ошибка: повтор SKU",IF(COUNT(C45:G45)&lt;&gt;5,"Ошибка: заполните числа C:G",IF(OR(H45="Да",H45="Новинка"),"ОК","Ошибка: выберите Да/Новинка")))))</x:f>
      </x:c>
    </x:row>
    <x:row r="46" ht="20" customHeight="1">
      <x:c r="A46" s="28"/>
      <x:c r="B46" s="28"/>
      <x:c r="C46" s="29"/>
      <x:c r="D46" s="29"/>
      <x:c r="E46" s="29"/>
      <x:c r="F46" s="29"/>
      <x:c r="G46" s="29"/>
      <x:c r="H46" s="41"/>
      <x:c r="I46" s="30" t="str">
        <x:f>IF($P46="ОК",C46-D46-E46,"")</x:f>
      </x:c>
      <x:c r="J46" s="30" t="str">
        <x:f>IF($P46="ОК",I46-F46-G46,"")</x:f>
      </x:c>
      <x:c r="K46" s="43" t="str">
        <x:f>IF(COUNTA(A46:H46)=0,"",IF($P46&lt;&gt;"ОК","Исправить строку",IF($H46="Новинка","Новинка","В анализе")))</x:f>
      </x:c>
      <x:c r="L46" s="32" t="str">
        <x:f>IF(OR($P46&lt;&gt;"ОК",$H46&lt;&gt;"Да",$I46&lt;=0,$K$5=0,$A$5&gt;0),"",(SUMIFS($I$11:$I$110,$P$11:$P$110,"ОК",$H$11:$H$110,"Да",$I$11:$I$110,"&gt;"&amp;$I46)+SUMIFS(I$11:I46,$P$11:$P46,"ОК",$H$11:$H46,"Да",I$11:I46,I46)-I46)/$K$5)</x:f>
      </x:c>
      <x:c r="M46" s="43" t="str">
        <x:f>IF(COUNTA(A46:H46)=0,"",IF($P46&lt;&gt;"ОК","Ошибка",IF($H46="Новинка","Новинка",IF($I46&lt;0,"Минус",IF($I46=0,"Ноль",IF($A$5&gt;0,"Проверьте ошибки",IF($L46&lt;0.8,"A",IF($L46&lt;0.95,"B","C"))))))))</x:f>
      </x:c>
      <x:c r="N46" s="32" t="str">
        <x:f>IF(OR($P46&lt;&gt;"ОК",$H46&lt;&gt;"Да",$J46&lt;=0,$M$5=0,$A$5&gt;0),"",(SUMIFS($J$11:$J$110,$P$11:$P$110,"ОК",$H$11:$H$110,"Да",$J$11:$J$110,"&gt;"&amp;$J46)+SUMIFS(J$11:J46,$P$11:$P46,"ОК",$H$11:$H46,"Да",J$11:J46,J46)-J46)/$M$5)</x:f>
      </x:c>
      <x:c r="O46" s="43" t="str">
        <x:f>IF(COUNTA(A46:H46)=0,"",IF($P46&lt;&gt;"ОК","Ошибка",IF($H46="Новинка","Новинка",IF($J46&lt;0,"Минус",IF($J46=0,"Ноль",IF($A$5&gt;0,"Проверьте ошибки",IF($N46&lt;0.8,"A",IF($N46&lt;0.95,"B","C"))))))))</x:f>
      </x:c>
      <x:c r="P46" s="43" t="str">
        <x:f>IF(COUNTA(A46:H46)=0,"",IF(A46="","Ошибка: укажите SKU",IF(COUNTIF($A$11:$A$110,A46)&gt;1,"Ошибка: повтор SKU",IF(COUNT(C46:G46)&lt;&gt;5,"Ошибка: заполните числа C:G",IF(OR(H46="Да",H46="Новинка"),"ОК","Ошибка: выберите Да/Новинка")))))</x:f>
      </x:c>
    </x:row>
    <x:row r="47" ht="20" customHeight="1">
      <x:c r="A47" s="28"/>
      <x:c r="B47" s="28"/>
      <x:c r="C47" s="29"/>
      <x:c r="D47" s="29"/>
      <x:c r="E47" s="29"/>
      <x:c r="F47" s="29"/>
      <x:c r="G47" s="29"/>
      <x:c r="H47" s="41"/>
      <x:c r="I47" s="30" t="str">
        <x:f>IF($P47="ОК",C47-D47-E47,"")</x:f>
      </x:c>
      <x:c r="J47" s="30" t="str">
        <x:f>IF($P47="ОК",I47-F47-G47,"")</x:f>
      </x:c>
      <x:c r="K47" s="43" t="str">
        <x:f>IF(COUNTA(A47:H47)=0,"",IF($P47&lt;&gt;"ОК","Исправить строку",IF($H47="Новинка","Новинка","В анализе")))</x:f>
      </x:c>
      <x:c r="L47" s="32" t="str">
        <x:f>IF(OR($P47&lt;&gt;"ОК",$H47&lt;&gt;"Да",$I47&lt;=0,$K$5=0,$A$5&gt;0),"",(SUMIFS($I$11:$I$110,$P$11:$P$110,"ОК",$H$11:$H$110,"Да",$I$11:$I$110,"&gt;"&amp;$I47)+SUMIFS(I$11:I47,$P$11:$P47,"ОК",$H$11:$H47,"Да",I$11:I47,I47)-I47)/$K$5)</x:f>
      </x:c>
      <x:c r="M47" s="43" t="str">
        <x:f>IF(COUNTA(A47:H47)=0,"",IF($P47&lt;&gt;"ОК","Ошибка",IF($H47="Новинка","Новинка",IF($I47&lt;0,"Минус",IF($I47=0,"Ноль",IF($A$5&gt;0,"Проверьте ошибки",IF($L47&lt;0.8,"A",IF($L47&lt;0.95,"B","C"))))))))</x:f>
      </x:c>
      <x:c r="N47" s="32" t="str">
        <x:f>IF(OR($P47&lt;&gt;"ОК",$H47&lt;&gt;"Да",$J47&lt;=0,$M$5=0,$A$5&gt;0),"",(SUMIFS($J$11:$J$110,$P$11:$P$110,"ОК",$H$11:$H$110,"Да",$J$11:$J$110,"&gt;"&amp;$J47)+SUMIFS(J$11:J47,$P$11:$P47,"ОК",$H$11:$H47,"Да",J$11:J47,J47)-J47)/$M$5)</x:f>
      </x:c>
      <x:c r="O47" s="43" t="str">
        <x:f>IF(COUNTA(A47:H47)=0,"",IF($P47&lt;&gt;"ОК","Ошибка",IF($H47="Новинка","Новинка",IF($J47&lt;0,"Минус",IF($J47=0,"Ноль",IF($A$5&gt;0,"Проверьте ошибки",IF($N47&lt;0.8,"A",IF($N47&lt;0.95,"B","C"))))))))</x:f>
      </x:c>
      <x:c r="P47" s="43" t="str">
        <x:f>IF(COUNTA(A47:H47)=0,"",IF(A47="","Ошибка: укажите SKU",IF(COUNTIF($A$11:$A$110,A47)&gt;1,"Ошибка: повтор SKU",IF(COUNT(C47:G47)&lt;&gt;5,"Ошибка: заполните числа C:G",IF(OR(H47="Да",H47="Новинка"),"ОК","Ошибка: выберите Да/Новинка")))))</x:f>
      </x:c>
    </x:row>
    <x:row r="48" ht="20" customHeight="1">
      <x:c r="A48" s="28"/>
      <x:c r="B48" s="28"/>
      <x:c r="C48" s="29"/>
      <x:c r="D48" s="29"/>
      <x:c r="E48" s="29"/>
      <x:c r="F48" s="29"/>
      <x:c r="G48" s="29"/>
      <x:c r="H48" s="41"/>
      <x:c r="I48" s="30" t="str">
        <x:f>IF($P48="ОК",C48-D48-E48,"")</x:f>
      </x:c>
      <x:c r="J48" s="30" t="str">
        <x:f>IF($P48="ОК",I48-F48-G48,"")</x:f>
      </x:c>
      <x:c r="K48" s="43" t="str">
        <x:f>IF(COUNTA(A48:H48)=0,"",IF($P48&lt;&gt;"ОК","Исправить строку",IF($H48="Новинка","Новинка","В анализе")))</x:f>
      </x:c>
      <x:c r="L48" s="32" t="str">
        <x:f>IF(OR($P48&lt;&gt;"ОК",$H48&lt;&gt;"Да",$I48&lt;=0,$K$5=0,$A$5&gt;0),"",(SUMIFS($I$11:$I$110,$P$11:$P$110,"ОК",$H$11:$H$110,"Да",$I$11:$I$110,"&gt;"&amp;$I48)+SUMIFS(I$11:I48,$P$11:$P48,"ОК",$H$11:$H48,"Да",I$11:I48,I48)-I48)/$K$5)</x:f>
      </x:c>
      <x:c r="M48" s="43" t="str">
        <x:f>IF(COUNTA(A48:H48)=0,"",IF($P48&lt;&gt;"ОК","Ошибка",IF($H48="Новинка","Новинка",IF($I48&lt;0,"Минус",IF($I48=0,"Ноль",IF($A$5&gt;0,"Проверьте ошибки",IF($L48&lt;0.8,"A",IF($L48&lt;0.95,"B","C"))))))))</x:f>
      </x:c>
      <x:c r="N48" s="32" t="str">
        <x:f>IF(OR($P48&lt;&gt;"ОК",$H48&lt;&gt;"Да",$J48&lt;=0,$M$5=0,$A$5&gt;0),"",(SUMIFS($J$11:$J$110,$P$11:$P$110,"ОК",$H$11:$H$110,"Да",$J$11:$J$110,"&gt;"&amp;$J48)+SUMIFS(J$11:J48,$P$11:$P48,"ОК",$H$11:$H48,"Да",J$11:J48,J48)-J48)/$M$5)</x:f>
      </x:c>
      <x:c r="O48" s="43" t="str">
        <x:f>IF(COUNTA(A48:H48)=0,"",IF($P48&lt;&gt;"ОК","Ошибка",IF($H48="Новинка","Новинка",IF($J48&lt;0,"Минус",IF($J48=0,"Ноль",IF($A$5&gt;0,"Проверьте ошибки",IF($N48&lt;0.8,"A",IF($N48&lt;0.95,"B","C"))))))))</x:f>
      </x:c>
      <x:c r="P48" s="43" t="str">
        <x:f>IF(COUNTA(A48:H48)=0,"",IF(A48="","Ошибка: укажите SKU",IF(COUNTIF($A$11:$A$110,A48)&gt;1,"Ошибка: повтор SKU",IF(COUNT(C48:G48)&lt;&gt;5,"Ошибка: заполните числа C:G",IF(OR(H48="Да",H48="Новинка"),"ОК","Ошибка: выберите Да/Новинка")))))</x:f>
      </x:c>
    </x:row>
    <x:row r="49" ht="20" customHeight="1">
      <x:c r="A49" s="28"/>
      <x:c r="B49" s="28"/>
      <x:c r="C49" s="29"/>
      <x:c r="D49" s="29"/>
      <x:c r="E49" s="29"/>
      <x:c r="F49" s="29"/>
      <x:c r="G49" s="29"/>
      <x:c r="H49" s="41"/>
      <x:c r="I49" s="30" t="str">
        <x:f>IF($P49="ОК",C49-D49-E49,"")</x:f>
      </x:c>
      <x:c r="J49" s="30" t="str">
        <x:f>IF($P49="ОК",I49-F49-G49,"")</x:f>
      </x:c>
      <x:c r="K49" s="43" t="str">
        <x:f>IF(COUNTA(A49:H49)=0,"",IF($P49&lt;&gt;"ОК","Исправить строку",IF($H49="Новинка","Новинка","В анализе")))</x:f>
      </x:c>
      <x:c r="L49" s="32" t="str">
        <x:f>IF(OR($P49&lt;&gt;"ОК",$H49&lt;&gt;"Да",$I49&lt;=0,$K$5=0,$A$5&gt;0),"",(SUMIFS($I$11:$I$110,$P$11:$P$110,"ОК",$H$11:$H$110,"Да",$I$11:$I$110,"&gt;"&amp;$I49)+SUMIFS(I$11:I49,$P$11:$P49,"ОК",$H$11:$H49,"Да",I$11:I49,I49)-I49)/$K$5)</x:f>
      </x:c>
      <x:c r="M49" s="43" t="str">
        <x:f>IF(COUNTA(A49:H49)=0,"",IF($P49&lt;&gt;"ОК","Ошибка",IF($H49="Новинка","Новинка",IF($I49&lt;0,"Минус",IF($I49=0,"Ноль",IF($A$5&gt;0,"Проверьте ошибки",IF($L49&lt;0.8,"A",IF($L49&lt;0.95,"B","C"))))))))</x:f>
      </x:c>
      <x:c r="N49" s="32" t="str">
        <x:f>IF(OR($P49&lt;&gt;"ОК",$H49&lt;&gt;"Да",$J49&lt;=0,$M$5=0,$A$5&gt;0),"",(SUMIFS($J$11:$J$110,$P$11:$P$110,"ОК",$H$11:$H$110,"Да",$J$11:$J$110,"&gt;"&amp;$J49)+SUMIFS(J$11:J49,$P$11:$P49,"ОК",$H$11:$H49,"Да",J$11:J49,J49)-J49)/$M$5)</x:f>
      </x:c>
      <x:c r="O49" s="43" t="str">
        <x:f>IF(COUNTA(A49:H49)=0,"",IF($P49&lt;&gt;"ОК","Ошибка",IF($H49="Новинка","Новинка",IF($J49&lt;0,"Минус",IF($J49=0,"Ноль",IF($A$5&gt;0,"Проверьте ошибки",IF($N49&lt;0.8,"A",IF($N49&lt;0.95,"B","C"))))))))</x:f>
      </x:c>
      <x:c r="P49" s="43" t="str">
        <x:f>IF(COUNTA(A49:H49)=0,"",IF(A49="","Ошибка: укажите SKU",IF(COUNTIF($A$11:$A$110,A49)&gt;1,"Ошибка: повтор SKU",IF(COUNT(C49:G49)&lt;&gt;5,"Ошибка: заполните числа C:G",IF(OR(H49="Да",H49="Новинка"),"ОК","Ошибка: выберите Да/Новинка")))))</x:f>
      </x:c>
    </x:row>
    <x:row r="50" ht="20" customHeight="1">
      <x:c r="A50" s="28"/>
      <x:c r="B50" s="28"/>
      <x:c r="C50" s="29"/>
      <x:c r="D50" s="29"/>
      <x:c r="E50" s="29"/>
      <x:c r="F50" s="29"/>
      <x:c r="G50" s="29"/>
      <x:c r="H50" s="41"/>
      <x:c r="I50" s="30" t="str">
        <x:f>IF($P50="ОК",C50-D50-E50,"")</x:f>
      </x:c>
      <x:c r="J50" s="30" t="str">
        <x:f>IF($P50="ОК",I50-F50-G50,"")</x:f>
      </x:c>
      <x:c r="K50" s="43" t="str">
        <x:f>IF(COUNTA(A50:H50)=0,"",IF($P50&lt;&gt;"ОК","Исправить строку",IF($H50="Новинка","Новинка","В анализе")))</x:f>
      </x:c>
      <x:c r="L50" s="32" t="str">
        <x:f>IF(OR($P50&lt;&gt;"ОК",$H50&lt;&gt;"Да",$I50&lt;=0,$K$5=0,$A$5&gt;0),"",(SUMIFS($I$11:$I$110,$P$11:$P$110,"ОК",$H$11:$H$110,"Да",$I$11:$I$110,"&gt;"&amp;$I50)+SUMIFS(I$11:I50,$P$11:$P50,"ОК",$H$11:$H50,"Да",I$11:I50,I50)-I50)/$K$5)</x:f>
      </x:c>
      <x:c r="M50" s="43" t="str">
        <x:f>IF(COUNTA(A50:H50)=0,"",IF($P50&lt;&gt;"ОК","Ошибка",IF($H50="Новинка","Новинка",IF($I50&lt;0,"Минус",IF($I50=0,"Ноль",IF($A$5&gt;0,"Проверьте ошибки",IF($L50&lt;0.8,"A",IF($L50&lt;0.95,"B","C"))))))))</x:f>
      </x:c>
      <x:c r="N50" s="32" t="str">
        <x:f>IF(OR($P50&lt;&gt;"ОК",$H50&lt;&gt;"Да",$J50&lt;=0,$M$5=0,$A$5&gt;0),"",(SUMIFS($J$11:$J$110,$P$11:$P$110,"ОК",$H$11:$H$110,"Да",$J$11:$J$110,"&gt;"&amp;$J50)+SUMIFS(J$11:J50,$P$11:$P50,"ОК",$H$11:$H50,"Да",J$11:J50,J50)-J50)/$M$5)</x:f>
      </x:c>
      <x:c r="O50" s="43" t="str">
        <x:f>IF(COUNTA(A50:H50)=0,"",IF($P50&lt;&gt;"ОК","Ошибка",IF($H50="Новинка","Новинка",IF($J50&lt;0,"Минус",IF($J50=0,"Ноль",IF($A$5&gt;0,"Проверьте ошибки",IF($N50&lt;0.8,"A",IF($N50&lt;0.95,"B","C"))))))))</x:f>
      </x:c>
      <x:c r="P50" s="43" t="str">
        <x:f>IF(COUNTA(A50:H50)=0,"",IF(A50="","Ошибка: укажите SKU",IF(COUNTIF($A$11:$A$110,A50)&gt;1,"Ошибка: повтор SKU",IF(COUNT(C50:G50)&lt;&gt;5,"Ошибка: заполните числа C:G",IF(OR(H50="Да",H50="Новинка"),"ОК","Ошибка: выберите Да/Новинка")))))</x:f>
      </x:c>
    </x:row>
    <x:row r="51" ht="20" customHeight="1">
      <x:c r="A51" s="28"/>
      <x:c r="B51" s="28"/>
      <x:c r="C51" s="29"/>
      <x:c r="D51" s="29"/>
      <x:c r="E51" s="29"/>
      <x:c r="F51" s="29"/>
      <x:c r="G51" s="29"/>
      <x:c r="H51" s="41"/>
      <x:c r="I51" s="30" t="str">
        <x:f>IF($P51="ОК",C51-D51-E51,"")</x:f>
      </x:c>
      <x:c r="J51" s="30" t="str">
        <x:f>IF($P51="ОК",I51-F51-G51,"")</x:f>
      </x:c>
      <x:c r="K51" s="43" t="str">
        <x:f>IF(COUNTA(A51:H51)=0,"",IF($P51&lt;&gt;"ОК","Исправить строку",IF($H51="Новинка","Новинка","В анализе")))</x:f>
      </x:c>
      <x:c r="L51" s="32" t="str">
        <x:f>IF(OR($P51&lt;&gt;"ОК",$H51&lt;&gt;"Да",$I51&lt;=0,$K$5=0,$A$5&gt;0),"",(SUMIFS($I$11:$I$110,$P$11:$P$110,"ОК",$H$11:$H$110,"Да",$I$11:$I$110,"&gt;"&amp;$I51)+SUMIFS(I$11:I51,$P$11:$P51,"ОК",$H$11:$H51,"Да",I$11:I51,I51)-I51)/$K$5)</x:f>
      </x:c>
      <x:c r="M51" s="43" t="str">
        <x:f>IF(COUNTA(A51:H51)=0,"",IF($P51&lt;&gt;"ОК","Ошибка",IF($H51="Новинка","Новинка",IF($I51&lt;0,"Минус",IF($I51=0,"Ноль",IF($A$5&gt;0,"Проверьте ошибки",IF($L51&lt;0.8,"A",IF($L51&lt;0.95,"B","C"))))))))</x:f>
      </x:c>
      <x:c r="N51" s="32" t="str">
        <x:f>IF(OR($P51&lt;&gt;"ОК",$H51&lt;&gt;"Да",$J51&lt;=0,$M$5=0,$A$5&gt;0),"",(SUMIFS($J$11:$J$110,$P$11:$P$110,"ОК",$H$11:$H$110,"Да",$J$11:$J$110,"&gt;"&amp;$J51)+SUMIFS(J$11:J51,$P$11:$P51,"ОК",$H$11:$H51,"Да",J$11:J51,J51)-J51)/$M$5)</x:f>
      </x:c>
      <x:c r="O51" s="43" t="str">
        <x:f>IF(COUNTA(A51:H51)=0,"",IF($P51&lt;&gt;"ОК","Ошибка",IF($H51="Новинка","Новинка",IF($J51&lt;0,"Минус",IF($J51=0,"Ноль",IF($A$5&gt;0,"Проверьте ошибки",IF($N51&lt;0.8,"A",IF($N51&lt;0.95,"B","C"))))))))</x:f>
      </x:c>
      <x:c r="P51" s="43" t="str">
        <x:f>IF(COUNTA(A51:H51)=0,"",IF(A51="","Ошибка: укажите SKU",IF(COUNTIF($A$11:$A$110,A51)&gt;1,"Ошибка: повтор SKU",IF(COUNT(C51:G51)&lt;&gt;5,"Ошибка: заполните числа C:G",IF(OR(H51="Да",H51="Новинка"),"ОК","Ошибка: выберите Да/Новинка")))))</x:f>
      </x:c>
    </x:row>
    <x:row r="52" ht="20" customHeight="1">
      <x:c r="A52" s="28"/>
      <x:c r="B52" s="28"/>
      <x:c r="C52" s="29"/>
      <x:c r="D52" s="29"/>
      <x:c r="E52" s="29"/>
      <x:c r="F52" s="29"/>
      <x:c r="G52" s="29"/>
      <x:c r="H52" s="41"/>
      <x:c r="I52" s="30" t="str">
        <x:f>IF($P52="ОК",C52-D52-E52,"")</x:f>
      </x:c>
      <x:c r="J52" s="30" t="str">
        <x:f>IF($P52="ОК",I52-F52-G52,"")</x:f>
      </x:c>
      <x:c r="K52" s="43" t="str">
        <x:f>IF(COUNTA(A52:H52)=0,"",IF($P52&lt;&gt;"ОК","Исправить строку",IF($H52="Новинка","Новинка","В анализе")))</x:f>
      </x:c>
      <x:c r="L52" s="32" t="str">
        <x:f>IF(OR($P52&lt;&gt;"ОК",$H52&lt;&gt;"Да",$I52&lt;=0,$K$5=0,$A$5&gt;0),"",(SUMIFS($I$11:$I$110,$P$11:$P$110,"ОК",$H$11:$H$110,"Да",$I$11:$I$110,"&gt;"&amp;$I52)+SUMIFS(I$11:I52,$P$11:$P52,"ОК",$H$11:$H52,"Да",I$11:I52,I52)-I52)/$K$5)</x:f>
      </x:c>
      <x:c r="M52" s="43" t="str">
        <x:f>IF(COUNTA(A52:H52)=0,"",IF($P52&lt;&gt;"ОК","Ошибка",IF($H52="Новинка","Новинка",IF($I52&lt;0,"Минус",IF($I52=0,"Ноль",IF($A$5&gt;0,"Проверьте ошибки",IF($L52&lt;0.8,"A",IF($L52&lt;0.95,"B","C"))))))))</x:f>
      </x:c>
      <x:c r="N52" s="32" t="str">
        <x:f>IF(OR($P52&lt;&gt;"ОК",$H52&lt;&gt;"Да",$J52&lt;=0,$M$5=0,$A$5&gt;0),"",(SUMIFS($J$11:$J$110,$P$11:$P$110,"ОК",$H$11:$H$110,"Да",$J$11:$J$110,"&gt;"&amp;$J52)+SUMIFS(J$11:J52,$P$11:$P52,"ОК",$H$11:$H52,"Да",J$11:J52,J52)-J52)/$M$5)</x:f>
      </x:c>
      <x:c r="O52" s="43" t="str">
        <x:f>IF(COUNTA(A52:H52)=0,"",IF($P52&lt;&gt;"ОК","Ошибка",IF($H52="Новинка","Новинка",IF($J52&lt;0,"Минус",IF($J52=0,"Ноль",IF($A$5&gt;0,"Проверьте ошибки",IF($N52&lt;0.8,"A",IF($N52&lt;0.95,"B","C"))))))))</x:f>
      </x:c>
      <x:c r="P52" s="43" t="str">
        <x:f>IF(COUNTA(A52:H52)=0,"",IF(A52="","Ошибка: укажите SKU",IF(COUNTIF($A$11:$A$110,A52)&gt;1,"Ошибка: повтор SKU",IF(COUNT(C52:G52)&lt;&gt;5,"Ошибка: заполните числа C:G",IF(OR(H52="Да",H52="Новинка"),"ОК","Ошибка: выберите Да/Новинка")))))</x:f>
      </x:c>
    </x:row>
    <x:row r="53" ht="20" customHeight="1">
      <x:c r="A53" s="28"/>
      <x:c r="B53" s="28"/>
      <x:c r="C53" s="29"/>
      <x:c r="D53" s="29"/>
      <x:c r="E53" s="29"/>
      <x:c r="F53" s="29"/>
      <x:c r="G53" s="29"/>
      <x:c r="H53" s="41"/>
      <x:c r="I53" s="30" t="str">
        <x:f>IF($P53="ОК",C53-D53-E53,"")</x:f>
      </x:c>
      <x:c r="J53" s="30" t="str">
        <x:f>IF($P53="ОК",I53-F53-G53,"")</x:f>
      </x:c>
      <x:c r="K53" s="43" t="str">
        <x:f>IF(COUNTA(A53:H53)=0,"",IF($P53&lt;&gt;"ОК","Исправить строку",IF($H53="Новинка","Новинка","В анализе")))</x:f>
      </x:c>
      <x:c r="L53" s="32" t="str">
        <x:f>IF(OR($P53&lt;&gt;"ОК",$H53&lt;&gt;"Да",$I53&lt;=0,$K$5=0,$A$5&gt;0),"",(SUMIFS($I$11:$I$110,$P$11:$P$110,"ОК",$H$11:$H$110,"Да",$I$11:$I$110,"&gt;"&amp;$I53)+SUMIFS(I$11:I53,$P$11:$P53,"ОК",$H$11:$H53,"Да",I$11:I53,I53)-I53)/$K$5)</x:f>
      </x:c>
      <x:c r="M53" s="43" t="str">
        <x:f>IF(COUNTA(A53:H53)=0,"",IF($P53&lt;&gt;"ОК","Ошибка",IF($H53="Новинка","Новинка",IF($I53&lt;0,"Минус",IF($I53=0,"Ноль",IF($A$5&gt;0,"Проверьте ошибки",IF($L53&lt;0.8,"A",IF($L53&lt;0.95,"B","C"))))))))</x:f>
      </x:c>
      <x:c r="N53" s="32" t="str">
        <x:f>IF(OR($P53&lt;&gt;"ОК",$H53&lt;&gt;"Да",$J53&lt;=0,$M$5=0,$A$5&gt;0),"",(SUMIFS($J$11:$J$110,$P$11:$P$110,"ОК",$H$11:$H$110,"Да",$J$11:$J$110,"&gt;"&amp;$J53)+SUMIFS(J$11:J53,$P$11:$P53,"ОК",$H$11:$H53,"Да",J$11:J53,J53)-J53)/$M$5)</x:f>
      </x:c>
      <x:c r="O53" s="43" t="str">
        <x:f>IF(COUNTA(A53:H53)=0,"",IF($P53&lt;&gt;"ОК","Ошибка",IF($H53="Новинка","Новинка",IF($J53&lt;0,"Минус",IF($J53=0,"Ноль",IF($A$5&gt;0,"Проверьте ошибки",IF($N53&lt;0.8,"A",IF($N53&lt;0.95,"B","C"))))))))</x:f>
      </x:c>
      <x:c r="P53" s="43" t="str">
        <x:f>IF(COUNTA(A53:H53)=0,"",IF(A53="","Ошибка: укажите SKU",IF(COUNTIF($A$11:$A$110,A53)&gt;1,"Ошибка: повтор SKU",IF(COUNT(C53:G53)&lt;&gt;5,"Ошибка: заполните числа C:G",IF(OR(H53="Да",H53="Новинка"),"ОК","Ошибка: выберите Да/Новинка")))))</x:f>
      </x:c>
    </x:row>
    <x:row r="54" ht="20" customHeight="1">
      <x:c r="A54" s="28"/>
      <x:c r="B54" s="28"/>
      <x:c r="C54" s="29"/>
      <x:c r="D54" s="29"/>
      <x:c r="E54" s="29"/>
      <x:c r="F54" s="29"/>
      <x:c r="G54" s="29"/>
      <x:c r="H54" s="41"/>
      <x:c r="I54" s="30" t="str">
        <x:f>IF($P54="ОК",C54-D54-E54,"")</x:f>
      </x:c>
      <x:c r="J54" s="30" t="str">
        <x:f>IF($P54="ОК",I54-F54-G54,"")</x:f>
      </x:c>
      <x:c r="K54" s="43" t="str">
        <x:f>IF(COUNTA(A54:H54)=0,"",IF($P54&lt;&gt;"ОК","Исправить строку",IF($H54="Новинка","Новинка","В анализе")))</x:f>
      </x:c>
      <x:c r="L54" s="32" t="str">
        <x:f>IF(OR($P54&lt;&gt;"ОК",$H54&lt;&gt;"Да",$I54&lt;=0,$K$5=0,$A$5&gt;0),"",(SUMIFS($I$11:$I$110,$P$11:$P$110,"ОК",$H$11:$H$110,"Да",$I$11:$I$110,"&gt;"&amp;$I54)+SUMIFS(I$11:I54,$P$11:$P54,"ОК",$H$11:$H54,"Да",I$11:I54,I54)-I54)/$K$5)</x:f>
      </x:c>
      <x:c r="M54" s="43" t="str">
        <x:f>IF(COUNTA(A54:H54)=0,"",IF($P54&lt;&gt;"ОК","Ошибка",IF($H54="Новинка","Новинка",IF($I54&lt;0,"Минус",IF($I54=0,"Ноль",IF($A$5&gt;0,"Проверьте ошибки",IF($L54&lt;0.8,"A",IF($L54&lt;0.95,"B","C"))))))))</x:f>
      </x:c>
      <x:c r="N54" s="32" t="str">
        <x:f>IF(OR($P54&lt;&gt;"ОК",$H54&lt;&gt;"Да",$J54&lt;=0,$M$5=0,$A$5&gt;0),"",(SUMIFS($J$11:$J$110,$P$11:$P$110,"ОК",$H$11:$H$110,"Да",$J$11:$J$110,"&gt;"&amp;$J54)+SUMIFS(J$11:J54,$P$11:$P54,"ОК",$H$11:$H54,"Да",J$11:J54,J54)-J54)/$M$5)</x:f>
      </x:c>
      <x:c r="O54" s="43" t="str">
        <x:f>IF(COUNTA(A54:H54)=0,"",IF($P54&lt;&gt;"ОК","Ошибка",IF($H54="Новинка","Новинка",IF($J54&lt;0,"Минус",IF($J54=0,"Ноль",IF($A$5&gt;0,"Проверьте ошибки",IF($N54&lt;0.8,"A",IF($N54&lt;0.95,"B","C"))))))))</x:f>
      </x:c>
      <x:c r="P54" s="43" t="str">
        <x:f>IF(COUNTA(A54:H54)=0,"",IF(A54="","Ошибка: укажите SKU",IF(COUNTIF($A$11:$A$110,A54)&gt;1,"Ошибка: повтор SKU",IF(COUNT(C54:G54)&lt;&gt;5,"Ошибка: заполните числа C:G",IF(OR(H54="Да",H54="Новинка"),"ОК","Ошибка: выберите Да/Новинка")))))</x:f>
      </x:c>
    </x:row>
    <x:row r="55" ht="20" customHeight="1">
      <x:c r="A55" s="28"/>
      <x:c r="B55" s="28"/>
      <x:c r="C55" s="29"/>
      <x:c r="D55" s="29"/>
      <x:c r="E55" s="29"/>
      <x:c r="F55" s="29"/>
      <x:c r="G55" s="29"/>
      <x:c r="H55" s="41"/>
      <x:c r="I55" s="30" t="str">
        <x:f>IF($P55="ОК",C55-D55-E55,"")</x:f>
      </x:c>
      <x:c r="J55" s="30" t="str">
        <x:f>IF($P55="ОК",I55-F55-G55,"")</x:f>
      </x:c>
      <x:c r="K55" s="43" t="str">
        <x:f>IF(COUNTA(A55:H55)=0,"",IF($P55&lt;&gt;"ОК","Исправить строку",IF($H55="Новинка","Новинка","В анализе")))</x:f>
      </x:c>
      <x:c r="L55" s="32" t="str">
        <x:f>IF(OR($P55&lt;&gt;"ОК",$H55&lt;&gt;"Да",$I55&lt;=0,$K$5=0,$A$5&gt;0),"",(SUMIFS($I$11:$I$110,$P$11:$P$110,"ОК",$H$11:$H$110,"Да",$I$11:$I$110,"&gt;"&amp;$I55)+SUMIFS(I$11:I55,$P$11:$P55,"ОК",$H$11:$H55,"Да",I$11:I55,I55)-I55)/$K$5)</x:f>
      </x:c>
      <x:c r="M55" s="43" t="str">
        <x:f>IF(COUNTA(A55:H55)=0,"",IF($P55&lt;&gt;"ОК","Ошибка",IF($H55="Новинка","Новинка",IF($I55&lt;0,"Минус",IF($I55=0,"Ноль",IF($A$5&gt;0,"Проверьте ошибки",IF($L55&lt;0.8,"A",IF($L55&lt;0.95,"B","C"))))))))</x:f>
      </x:c>
      <x:c r="N55" s="32" t="str">
        <x:f>IF(OR($P55&lt;&gt;"ОК",$H55&lt;&gt;"Да",$J55&lt;=0,$M$5=0,$A$5&gt;0),"",(SUMIFS($J$11:$J$110,$P$11:$P$110,"ОК",$H$11:$H$110,"Да",$J$11:$J$110,"&gt;"&amp;$J55)+SUMIFS(J$11:J55,$P$11:$P55,"ОК",$H$11:$H55,"Да",J$11:J55,J55)-J55)/$M$5)</x:f>
      </x:c>
      <x:c r="O55" s="43" t="str">
        <x:f>IF(COUNTA(A55:H55)=0,"",IF($P55&lt;&gt;"ОК","Ошибка",IF($H55="Новинка","Новинка",IF($J55&lt;0,"Минус",IF($J55=0,"Ноль",IF($A$5&gt;0,"Проверьте ошибки",IF($N55&lt;0.8,"A",IF($N55&lt;0.95,"B","C"))))))))</x:f>
      </x:c>
      <x:c r="P55" s="43" t="str">
        <x:f>IF(COUNTA(A55:H55)=0,"",IF(A55="","Ошибка: укажите SKU",IF(COUNTIF($A$11:$A$110,A55)&gt;1,"Ошибка: повтор SKU",IF(COUNT(C55:G55)&lt;&gt;5,"Ошибка: заполните числа C:G",IF(OR(H55="Да",H55="Новинка"),"ОК","Ошибка: выберите Да/Новинка")))))</x:f>
      </x:c>
    </x:row>
    <x:row r="56" ht="20" customHeight="1">
      <x:c r="A56" s="28"/>
      <x:c r="B56" s="28"/>
      <x:c r="C56" s="29"/>
      <x:c r="D56" s="29"/>
      <x:c r="E56" s="29"/>
      <x:c r="F56" s="29"/>
      <x:c r="G56" s="29"/>
      <x:c r="H56" s="41"/>
      <x:c r="I56" s="30" t="str">
        <x:f>IF($P56="ОК",C56-D56-E56,"")</x:f>
      </x:c>
      <x:c r="J56" s="30" t="str">
        <x:f>IF($P56="ОК",I56-F56-G56,"")</x:f>
      </x:c>
      <x:c r="K56" s="43" t="str">
        <x:f>IF(COUNTA(A56:H56)=0,"",IF($P56&lt;&gt;"ОК","Исправить строку",IF($H56="Новинка","Новинка","В анализе")))</x:f>
      </x:c>
      <x:c r="L56" s="32" t="str">
        <x:f>IF(OR($P56&lt;&gt;"ОК",$H56&lt;&gt;"Да",$I56&lt;=0,$K$5=0,$A$5&gt;0),"",(SUMIFS($I$11:$I$110,$P$11:$P$110,"ОК",$H$11:$H$110,"Да",$I$11:$I$110,"&gt;"&amp;$I56)+SUMIFS(I$11:I56,$P$11:$P56,"ОК",$H$11:$H56,"Да",I$11:I56,I56)-I56)/$K$5)</x:f>
      </x:c>
      <x:c r="M56" s="43" t="str">
        <x:f>IF(COUNTA(A56:H56)=0,"",IF($P56&lt;&gt;"ОК","Ошибка",IF($H56="Новинка","Новинка",IF($I56&lt;0,"Минус",IF($I56=0,"Ноль",IF($A$5&gt;0,"Проверьте ошибки",IF($L56&lt;0.8,"A",IF($L56&lt;0.95,"B","C"))))))))</x:f>
      </x:c>
      <x:c r="N56" s="32" t="str">
        <x:f>IF(OR($P56&lt;&gt;"ОК",$H56&lt;&gt;"Да",$J56&lt;=0,$M$5=0,$A$5&gt;0),"",(SUMIFS($J$11:$J$110,$P$11:$P$110,"ОК",$H$11:$H$110,"Да",$J$11:$J$110,"&gt;"&amp;$J56)+SUMIFS(J$11:J56,$P$11:$P56,"ОК",$H$11:$H56,"Да",J$11:J56,J56)-J56)/$M$5)</x:f>
      </x:c>
      <x:c r="O56" s="43" t="str">
        <x:f>IF(COUNTA(A56:H56)=0,"",IF($P56&lt;&gt;"ОК","Ошибка",IF($H56="Новинка","Новинка",IF($J56&lt;0,"Минус",IF($J56=0,"Ноль",IF($A$5&gt;0,"Проверьте ошибки",IF($N56&lt;0.8,"A",IF($N56&lt;0.95,"B","C"))))))))</x:f>
      </x:c>
      <x:c r="P56" s="43" t="str">
        <x:f>IF(COUNTA(A56:H56)=0,"",IF(A56="","Ошибка: укажите SKU",IF(COUNTIF($A$11:$A$110,A56)&gt;1,"Ошибка: повтор SKU",IF(COUNT(C56:G56)&lt;&gt;5,"Ошибка: заполните числа C:G",IF(OR(H56="Да",H56="Новинка"),"ОК","Ошибка: выберите Да/Новинка")))))</x:f>
      </x:c>
    </x:row>
    <x:row r="57" ht="20" customHeight="1">
      <x:c r="A57" s="28"/>
      <x:c r="B57" s="28"/>
      <x:c r="C57" s="29"/>
      <x:c r="D57" s="29"/>
      <x:c r="E57" s="29"/>
      <x:c r="F57" s="29"/>
      <x:c r="G57" s="29"/>
      <x:c r="H57" s="41"/>
      <x:c r="I57" s="30" t="str">
        <x:f>IF($P57="ОК",C57-D57-E57,"")</x:f>
      </x:c>
      <x:c r="J57" s="30" t="str">
        <x:f>IF($P57="ОК",I57-F57-G57,"")</x:f>
      </x:c>
      <x:c r="K57" s="43" t="str">
        <x:f>IF(COUNTA(A57:H57)=0,"",IF($P57&lt;&gt;"ОК","Исправить строку",IF($H57="Новинка","Новинка","В анализе")))</x:f>
      </x:c>
      <x:c r="L57" s="32" t="str">
        <x:f>IF(OR($P57&lt;&gt;"ОК",$H57&lt;&gt;"Да",$I57&lt;=0,$K$5=0,$A$5&gt;0),"",(SUMIFS($I$11:$I$110,$P$11:$P$110,"ОК",$H$11:$H$110,"Да",$I$11:$I$110,"&gt;"&amp;$I57)+SUMIFS(I$11:I57,$P$11:$P57,"ОК",$H$11:$H57,"Да",I$11:I57,I57)-I57)/$K$5)</x:f>
      </x:c>
      <x:c r="M57" s="43" t="str">
        <x:f>IF(COUNTA(A57:H57)=0,"",IF($P57&lt;&gt;"ОК","Ошибка",IF($H57="Новинка","Новинка",IF($I57&lt;0,"Минус",IF($I57=0,"Ноль",IF($A$5&gt;0,"Проверьте ошибки",IF($L57&lt;0.8,"A",IF($L57&lt;0.95,"B","C"))))))))</x:f>
      </x:c>
      <x:c r="N57" s="32" t="str">
        <x:f>IF(OR($P57&lt;&gt;"ОК",$H57&lt;&gt;"Да",$J57&lt;=0,$M$5=0,$A$5&gt;0),"",(SUMIFS($J$11:$J$110,$P$11:$P$110,"ОК",$H$11:$H$110,"Да",$J$11:$J$110,"&gt;"&amp;$J57)+SUMIFS(J$11:J57,$P$11:$P57,"ОК",$H$11:$H57,"Да",J$11:J57,J57)-J57)/$M$5)</x:f>
      </x:c>
      <x:c r="O57" s="43" t="str">
        <x:f>IF(COUNTA(A57:H57)=0,"",IF($P57&lt;&gt;"ОК","Ошибка",IF($H57="Новинка","Новинка",IF($J57&lt;0,"Минус",IF($J57=0,"Ноль",IF($A$5&gt;0,"Проверьте ошибки",IF($N57&lt;0.8,"A",IF($N57&lt;0.95,"B","C"))))))))</x:f>
      </x:c>
      <x:c r="P57" s="43" t="str">
        <x:f>IF(COUNTA(A57:H57)=0,"",IF(A57="","Ошибка: укажите SKU",IF(COUNTIF($A$11:$A$110,A57)&gt;1,"Ошибка: повтор SKU",IF(COUNT(C57:G57)&lt;&gt;5,"Ошибка: заполните числа C:G",IF(OR(H57="Да",H57="Новинка"),"ОК","Ошибка: выберите Да/Новинка")))))</x:f>
      </x:c>
    </x:row>
    <x:row r="58" ht="20" customHeight="1">
      <x:c r="A58" s="28"/>
      <x:c r="B58" s="28"/>
      <x:c r="C58" s="29"/>
      <x:c r="D58" s="29"/>
      <x:c r="E58" s="29"/>
      <x:c r="F58" s="29"/>
      <x:c r="G58" s="29"/>
      <x:c r="H58" s="41"/>
      <x:c r="I58" s="30" t="str">
        <x:f>IF($P58="ОК",C58-D58-E58,"")</x:f>
      </x:c>
      <x:c r="J58" s="30" t="str">
        <x:f>IF($P58="ОК",I58-F58-G58,"")</x:f>
      </x:c>
      <x:c r="K58" s="43" t="str">
        <x:f>IF(COUNTA(A58:H58)=0,"",IF($P58&lt;&gt;"ОК","Исправить строку",IF($H58="Новинка","Новинка","В анализе")))</x:f>
      </x:c>
      <x:c r="L58" s="32" t="str">
        <x:f>IF(OR($P58&lt;&gt;"ОК",$H58&lt;&gt;"Да",$I58&lt;=0,$K$5=0,$A$5&gt;0),"",(SUMIFS($I$11:$I$110,$P$11:$P$110,"ОК",$H$11:$H$110,"Да",$I$11:$I$110,"&gt;"&amp;$I58)+SUMIFS(I$11:I58,$P$11:$P58,"ОК",$H$11:$H58,"Да",I$11:I58,I58)-I58)/$K$5)</x:f>
      </x:c>
      <x:c r="M58" s="43" t="str">
        <x:f>IF(COUNTA(A58:H58)=0,"",IF($P58&lt;&gt;"ОК","Ошибка",IF($H58="Новинка","Новинка",IF($I58&lt;0,"Минус",IF($I58=0,"Ноль",IF($A$5&gt;0,"Проверьте ошибки",IF($L58&lt;0.8,"A",IF($L58&lt;0.95,"B","C"))))))))</x:f>
      </x:c>
      <x:c r="N58" s="32" t="str">
        <x:f>IF(OR($P58&lt;&gt;"ОК",$H58&lt;&gt;"Да",$J58&lt;=0,$M$5=0,$A$5&gt;0),"",(SUMIFS($J$11:$J$110,$P$11:$P$110,"ОК",$H$11:$H$110,"Да",$J$11:$J$110,"&gt;"&amp;$J58)+SUMIFS(J$11:J58,$P$11:$P58,"ОК",$H$11:$H58,"Да",J$11:J58,J58)-J58)/$M$5)</x:f>
      </x:c>
      <x:c r="O58" s="43" t="str">
        <x:f>IF(COUNTA(A58:H58)=0,"",IF($P58&lt;&gt;"ОК","Ошибка",IF($H58="Новинка","Новинка",IF($J58&lt;0,"Минус",IF($J58=0,"Ноль",IF($A$5&gt;0,"Проверьте ошибки",IF($N58&lt;0.8,"A",IF($N58&lt;0.95,"B","C"))))))))</x:f>
      </x:c>
      <x:c r="P58" s="43" t="str">
        <x:f>IF(COUNTA(A58:H58)=0,"",IF(A58="","Ошибка: укажите SKU",IF(COUNTIF($A$11:$A$110,A58)&gt;1,"Ошибка: повтор SKU",IF(COUNT(C58:G58)&lt;&gt;5,"Ошибка: заполните числа C:G",IF(OR(H58="Да",H58="Новинка"),"ОК","Ошибка: выберите Да/Новинка")))))</x:f>
      </x:c>
    </x:row>
    <x:row r="59" ht="20" customHeight="1">
      <x:c r="A59" s="28"/>
      <x:c r="B59" s="28"/>
      <x:c r="C59" s="29"/>
      <x:c r="D59" s="29"/>
      <x:c r="E59" s="29"/>
      <x:c r="F59" s="29"/>
      <x:c r="G59" s="29"/>
      <x:c r="H59" s="41"/>
      <x:c r="I59" s="30" t="str">
        <x:f>IF($P59="ОК",C59-D59-E59,"")</x:f>
      </x:c>
      <x:c r="J59" s="30" t="str">
        <x:f>IF($P59="ОК",I59-F59-G59,"")</x:f>
      </x:c>
      <x:c r="K59" s="43" t="str">
        <x:f>IF(COUNTA(A59:H59)=0,"",IF($P59&lt;&gt;"ОК","Исправить строку",IF($H59="Новинка","Новинка","В анализе")))</x:f>
      </x:c>
      <x:c r="L59" s="32" t="str">
        <x:f>IF(OR($P59&lt;&gt;"ОК",$H59&lt;&gt;"Да",$I59&lt;=0,$K$5=0,$A$5&gt;0),"",(SUMIFS($I$11:$I$110,$P$11:$P$110,"ОК",$H$11:$H$110,"Да",$I$11:$I$110,"&gt;"&amp;$I59)+SUMIFS(I$11:I59,$P$11:$P59,"ОК",$H$11:$H59,"Да",I$11:I59,I59)-I59)/$K$5)</x:f>
      </x:c>
      <x:c r="M59" s="43" t="str">
        <x:f>IF(COUNTA(A59:H59)=0,"",IF($P59&lt;&gt;"ОК","Ошибка",IF($H59="Новинка","Новинка",IF($I59&lt;0,"Минус",IF($I59=0,"Ноль",IF($A$5&gt;0,"Проверьте ошибки",IF($L59&lt;0.8,"A",IF($L59&lt;0.95,"B","C"))))))))</x:f>
      </x:c>
      <x:c r="N59" s="32" t="str">
        <x:f>IF(OR($P59&lt;&gt;"ОК",$H59&lt;&gt;"Да",$J59&lt;=0,$M$5=0,$A$5&gt;0),"",(SUMIFS($J$11:$J$110,$P$11:$P$110,"ОК",$H$11:$H$110,"Да",$J$11:$J$110,"&gt;"&amp;$J59)+SUMIFS(J$11:J59,$P$11:$P59,"ОК",$H$11:$H59,"Да",J$11:J59,J59)-J59)/$M$5)</x:f>
      </x:c>
      <x:c r="O59" s="43" t="str">
        <x:f>IF(COUNTA(A59:H59)=0,"",IF($P59&lt;&gt;"ОК","Ошибка",IF($H59="Новинка","Новинка",IF($J59&lt;0,"Минус",IF($J59=0,"Ноль",IF($A$5&gt;0,"Проверьте ошибки",IF($N59&lt;0.8,"A",IF($N59&lt;0.95,"B","C"))))))))</x:f>
      </x:c>
      <x:c r="P59" s="43" t="str">
        <x:f>IF(COUNTA(A59:H59)=0,"",IF(A59="","Ошибка: укажите SKU",IF(COUNTIF($A$11:$A$110,A59)&gt;1,"Ошибка: повтор SKU",IF(COUNT(C59:G59)&lt;&gt;5,"Ошибка: заполните числа C:G",IF(OR(H59="Да",H59="Новинка"),"ОК","Ошибка: выберите Да/Новинка")))))</x:f>
      </x:c>
    </x:row>
    <x:row r="60" ht="20" customHeight="1">
      <x:c r="A60" s="28"/>
      <x:c r="B60" s="28"/>
      <x:c r="C60" s="29"/>
      <x:c r="D60" s="29"/>
      <x:c r="E60" s="29"/>
      <x:c r="F60" s="29"/>
      <x:c r="G60" s="29"/>
      <x:c r="H60" s="41"/>
      <x:c r="I60" s="30" t="str">
        <x:f>IF($P60="ОК",C60-D60-E60,"")</x:f>
      </x:c>
      <x:c r="J60" s="30" t="str">
        <x:f>IF($P60="ОК",I60-F60-G60,"")</x:f>
      </x:c>
      <x:c r="K60" s="43" t="str">
        <x:f>IF(COUNTA(A60:H60)=0,"",IF($P60&lt;&gt;"ОК","Исправить строку",IF($H60="Новинка","Новинка","В анализе")))</x:f>
      </x:c>
      <x:c r="L60" s="32" t="str">
        <x:f>IF(OR($P60&lt;&gt;"ОК",$H60&lt;&gt;"Да",$I60&lt;=0,$K$5=0,$A$5&gt;0),"",(SUMIFS($I$11:$I$110,$P$11:$P$110,"ОК",$H$11:$H$110,"Да",$I$11:$I$110,"&gt;"&amp;$I60)+SUMIFS(I$11:I60,$P$11:$P60,"ОК",$H$11:$H60,"Да",I$11:I60,I60)-I60)/$K$5)</x:f>
      </x:c>
      <x:c r="M60" s="43" t="str">
        <x:f>IF(COUNTA(A60:H60)=0,"",IF($P60&lt;&gt;"ОК","Ошибка",IF($H60="Новинка","Новинка",IF($I60&lt;0,"Минус",IF($I60=0,"Ноль",IF($A$5&gt;0,"Проверьте ошибки",IF($L60&lt;0.8,"A",IF($L60&lt;0.95,"B","C"))))))))</x:f>
      </x:c>
      <x:c r="N60" s="32" t="str">
        <x:f>IF(OR($P60&lt;&gt;"ОК",$H60&lt;&gt;"Да",$J60&lt;=0,$M$5=0,$A$5&gt;0),"",(SUMIFS($J$11:$J$110,$P$11:$P$110,"ОК",$H$11:$H$110,"Да",$J$11:$J$110,"&gt;"&amp;$J60)+SUMIFS(J$11:J60,$P$11:$P60,"ОК",$H$11:$H60,"Да",J$11:J60,J60)-J60)/$M$5)</x:f>
      </x:c>
      <x:c r="O60" s="43" t="str">
        <x:f>IF(COUNTA(A60:H60)=0,"",IF($P60&lt;&gt;"ОК","Ошибка",IF($H60="Новинка","Новинка",IF($J60&lt;0,"Минус",IF($J60=0,"Ноль",IF($A$5&gt;0,"Проверьте ошибки",IF($N60&lt;0.8,"A",IF($N60&lt;0.95,"B","C"))))))))</x:f>
      </x:c>
      <x:c r="P60" s="43" t="str">
        <x:f>IF(COUNTA(A60:H60)=0,"",IF(A60="","Ошибка: укажите SKU",IF(COUNTIF($A$11:$A$110,A60)&gt;1,"Ошибка: повтор SKU",IF(COUNT(C60:G60)&lt;&gt;5,"Ошибка: заполните числа C:G",IF(OR(H60="Да",H60="Новинка"),"ОК","Ошибка: выберите Да/Новинка")))))</x:f>
      </x:c>
    </x:row>
    <x:row r="61" ht="20" customHeight="1">
      <x:c r="A61" s="28"/>
      <x:c r="B61" s="28"/>
      <x:c r="C61" s="29"/>
      <x:c r="D61" s="29"/>
      <x:c r="E61" s="29"/>
      <x:c r="F61" s="29"/>
      <x:c r="G61" s="29"/>
      <x:c r="H61" s="41"/>
      <x:c r="I61" s="30" t="str">
        <x:f>IF($P61="ОК",C61-D61-E61,"")</x:f>
      </x:c>
      <x:c r="J61" s="30" t="str">
        <x:f>IF($P61="ОК",I61-F61-G61,"")</x:f>
      </x:c>
      <x:c r="K61" s="43" t="str">
        <x:f>IF(COUNTA(A61:H61)=0,"",IF($P61&lt;&gt;"ОК","Исправить строку",IF($H61="Новинка","Новинка","В анализе")))</x:f>
      </x:c>
      <x:c r="L61" s="32" t="str">
        <x:f>IF(OR($P61&lt;&gt;"ОК",$H61&lt;&gt;"Да",$I61&lt;=0,$K$5=0,$A$5&gt;0),"",(SUMIFS($I$11:$I$110,$P$11:$P$110,"ОК",$H$11:$H$110,"Да",$I$11:$I$110,"&gt;"&amp;$I61)+SUMIFS(I$11:I61,$P$11:$P61,"ОК",$H$11:$H61,"Да",I$11:I61,I61)-I61)/$K$5)</x:f>
      </x:c>
      <x:c r="M61" s="43" t="str">
        <x:f>IF(COUNTA(A61:H61)=0,"",IF($P61&lt;&gt;"ОК","Ошибка",IF($H61="Новинка","Новинка",IF($I61&lt;0,"Минус",IF($I61=0,"Ноль",IF($A$5&gt;0,"Проверьте ошибки",IF($L61&lt;0.8,"A",IF($L61&lt;0.95,"B","C"))))))))</x:f>
      </x:c>
      <x:c r="N61" s="32" t="str">
        <x:f>IF(OR($P61&lt;&gt;"ОК",$H61&lt;&gt;"Да",$J61&lt;=0,$M$5=0,$A$5&gt;0),"",(SUMIFS($J$11:$J$110,$P$11:$P$110,"ОК",$H$11:$H$110,"Да",$J$11:$J$110,"&gt;"&amp;$J61)+SUMIFS(J$11:J61,$P$11:$P61,"ОК",$H$11:$H61,"Да",J$11:J61,J61)-J61)/$M$5)</x:f>
      </x:c>
      <x:c r="O61" s="43" t="str">
        <x:f>IF(COUNTA(A61:H61)=0,"",IF($P61&lt;&gt;"ОК","Ошибка",IF($H61="Новинка","Новинка",IF($J61&lt;0,"Минус",IF($J61=0,"Ноль",IF($A$5&gt;0,"Проверьте ошибки",IF($N61&lt;0.8,"A",IF($N61&lt;0.95,"B","C"))))))))</x:f>
      </x:c>
      <x:c r="P61" s="43" t="str">
        <x:f>IF(COUNTA(A61:H61)=0,"",IF(A61="","Ошибка: укажите SKU",IF(COUNTIF($A$11:$A$110,A61)&gt;1,"Ошибка: повтор SKU",IF(COUNT(C61:G61)&lt;&gt;5,"Ошибка: заполните числа C:G",IF(OR(H61="Да",H61="Новинка"),"ОК","Ошибка: выберите Да/Новинка")))))</x:f>
      </x:c>
    </x:row>
    <x:row r="62" ht="20" customHeight="1">
      <x:c r="A62" s="28"/>
      <x:c r="B62" s="28"/>
      <x:c r="C62" s="29"/>
      <x:c r="D62" s="29"/>
      <x:c r="E62" s="29"/>
      <x:c r="F62" s="29"/>
      <x:c r="G62" s="29"/>
      <x:c r="H62" s="41"/>
      <x:c r="I62" s="30" t="str">
        <x:f>IF($P62="ОК",C62-D62-E62,"")</x:f>
      </x:c>
      <x:c r="J62" s="30" t="str">
        <x:f>IF($P62="ОК",I62-F62-G62,"")</x:f>
      </x:c>
      <x:c r="K62" s="43" t="str">
        <x:f>IF(COUNTA(A62:H62)=0,"",IF($P62&lt;&gt;"ОК","Исправить строку",IF($H62="Новинка","Новинка","В анализе")))</x:f>
      </x:c>
      <x:c r="L62" s="32" t="str">
        <x:f>IF(OR($P62&lt;&gt;"ОК",$H62&lt;&gt;"Да",$I62&lt;=0,$K$5=0,$A$5&gt;0),"",(SUMIFS($I$11:$I$110,$P$11:$P$110,"ОК",$H$11:$H$110,"Да",$I$11:$I$110,"&gt;"&amp;$I62)+SUMIFS(I$11:I62,$P$11:$P62,"ОК",$H$11:$H62,"Да",I$11:I62,I62)-I62)/$K$5)</x:f>
      </x:c>
      <x:c r="M62" s="43" t="str">
        <x:f>IF(COUNTA(A62:H62)=0,"",IF($P62&lt;&gt;"ОК","Ошибка",IF($H62="Новинка","Новинка",IF($I62&lt;0,"Минус",IF($I62=0,"Ноль",IF($A$5&gt;0,"Проверьте ошибки",IF($L62&lt;0.8,"A",IF($L62&lt;0.95,"B","C"))))))))</x:f>
      </x:c>
      <x:c r="N62" s="32" t="str">
        <x:f>IF(OR($P62&lt;&gt;"ОК",$H62&lt;&gt;"Да",$J62&lt;=0,$M$5=0,$A$5&gt;0),"",(SUMIFS($J$11:$J$110,$P$11:$P$110,"ОК",$H$11:$H$110,"Да",$J$11:$J$110,"&gt;"&amp;$J62)+SUMIFS(J$11:J62,$P$11:$P62,"ОК",$H$11:$H62,"Да",J$11:J62,J62)-J62)/$M$5)</x:f>
      </x:c>
      <x:c r="O62" s="43" t="str">
        <x:f>IF(COUNTA(A62:H62)=0,"",IF($P62&lt;&gt;"ОК","Ошибка",IF($H62="Новинка","Новинка",IF($J62&lt;0,"Минус",IF($J62=0,"Ноль",IF($A$5&gt;0,"Проверьте ошибки",IF($N62&lt;0.8,"A",IF($N62&lt;0.95,"B","C"))))))))</x:f>
      </x:c>
      <x:c r="P62" s="43" t="str">
        <x:f>IF(COUNTA(A62:H62)=0,"",IF(A62="","Ошибка: укажите SKU",IF(COUNTIF($A$11:$A$110,A62)&gt;1,"Ошибка: повтор SKU",IF(COUNT(C62:G62)&lt;&gt;5,"Ошибка: заполните числа C:G",IF(OR(H62="Да",H62="Новинка"),"ОК","Ошибка: выберите Да/Новинка")))))</x:f>
      </x:c>
    </x:row>
    <x:row r="63" ht="20" customHeight="1">
      <x:c r="A63" s="28"/>
      <x:c r="B63" s="28"/>
      <x:c r="C63" s="29"/>
      <x:c r="D63" s="29"/>
      <x:c r="E63" s="29"/>
      <x:c r="F63" s="29"/>
      <x:c r="G63" s="29"/>
      <x:c r="H63" s="41"/>
      <x:c r="I63" s="30" t="str">
        <x:f>IF($P63="ОК",C63-D63-E63,"")</x:f>
      </x:c>
      <x:c r="J63" s="30" t="str">
        <x:f>IF($P63="ОК",I63-F63-G63,"")</x:f>
      </x:c>
      <x:c r="K63" s="43" t="str">
        <x:f>IF(COUNTA(A63:H63)=0,"",IF($P63&lt;&gt;"ОК","Исправить строку",IF($H63="Новинка","Новинка","В анализе")))</x:f>
      </x:c>
      <x:c r="L63" s="32" t="str">
        <x:f>IF(OR($P63&lt;&gt;"ОК",$H63&lt;&gt;"Да",$I63&lt;=0,$K$5=0,$A$5&gt;0),"",(SUMIFS($I$11:$I$110,$P$11:$P$110,"ОК",$H$11:$H$110,"Да",$I$11:$I$110,"&gt;"&amp;$I63)+SUMIFS(I$11:I63,$P$11:$P63,"ОК",$H$11:$H63,"Да",I$11:I63,I63)-I63)/$K$5)</x:f>
      </x:c>
      <x:c r="M63" s="43" t="str">
        <x:f>IF(COUNTA(A63:H63)=0,"",IF($P63&lt;&gt;"ОК","Ошибка",IF($H63="Новинка","Новинка",IF($I63&lt;0,"Минус",IF($I63=0,"Ноль",IF($A$5&gt;0,"Проверьте ошибки",IF($L63&lt;0.8,"A",IF($L63&lt;0.95,"B","C"))))))))</x:f>
      </x:c>
      <x:c r="N63" s="32" t="str">
        <x:f>IF(OR($P63&lt;&gt;"ОК",$H63&lt;&gt;"Да",$J63&lt;=0,$M$5=0,$A$5&gt;0),"",(SUMIFS($J$11:$J$110,$P$11:$P$110,"ОК",$H$11:$H$110,"Да",$J$11:$J$110,"&gt;"&amp;$J63)+SUMIFS(J$11:J63,$P$11:$P63,"ОК",$H$11:$H63,"Да",J$11:J63,J63)-J63)/$M$5)</x:f>
      </x:c>
      <x:c r="O63" s="43" t="str">
        <x:f>IF(COUNTA(A63:H63)=0,"",IF($P63&lt;&gt;"ОК","Ошибка",IF($H63="Новинка","Новинка",IF($J63&lt;0,"Минус",IF($J63=0,"Ноль",IF($A$5&gt;0,"Проверьте ошибки",IF($N63&lt;0.8,"A",IF($N63&lt;0.95,"B","C"))))))))</x:f>
      </x:c>
      <x:c r="P63" s="43" t="str">
        <x:f>IF(COUNTA(A63:H63)=0,"",IF(A63="","Ошибка: укажите SKU",IF(COUNTIF($A$11:$A$110,A63)&gt;1,"Ошибка: повтор SKU",IF(COUNT(C63:G63)&lt;&gt;5,"Ошибка: заполните числа C:G",IF(OR(H63="Да",H63="Новинка"),"ОК","Ошибка: выберите Да/Новинка")))))</x:f>
      </x:c>
    </x:row>
    <x:row r="64" ht="20" customHeight="1">
      <x:c r="A64" s="28"/>
      <x:c r="B64" s="28"/>
      <x:c r="C64" s="29"/>
      <x:c r="D64" s="29"/>
      <x:c r="E64" s="29"/>
      <x:c r="F64" s="29"/>
      <x:c r="G64" s="29"/>
      <x:c r="H64" s="41"/>
      <x:c r="I64" s="30" t="str">
        <x:f>IF($P64="ОК",C64-D64-E64,"")</x:f>
      </x:c>
      <x:c r="J64" s="30" t="str">
        <x:f>IF($P64="ОК",I64-F64-G64,"")</x:f>
      </x:c>
      <x:c r="K64" s="43" t="str">
        <x:f>IF(COUNTA(A64:H64)=0,"",IF($P64&lt;&gt;"ОК","Исправить строку",IF($H64="Новинка","Новинка","В анализе")))</x:f>
      </x:c>
      <x:c r="L64" s="32" t="str">
        <x:f>IF(OR($P64&lt;&gt;"ОК",$H64&lt;&gt;"Да",$I64&lt;=0,$K$5=0,$A$5&gt;0),"",(SUMIFS($I$11:$I$110,$P$11:$P$110,"ОК",$H$11:$H$110,"Да",$I$11:$I$110,"&gt;"&amp;$I64)+SUMIFS(I$11:I64,$P$11:$P64,"ОК",$H$11:$H64,"Да",I$11:I64,I64)-I64)/$K$5)</x:f>
      </x:c>
      <x:c r="M64" s="43" t="str">
        <x:f>IF(COUNTA(A64:H64)=0,"",IF($P64&lt;&gt;"ОК","Ошибка",IF($H64="Новинка","Новинка",IF($I64&lt;0,"Минус",IF($I64=0,"Ноль",IF($A$5&gt;0,"Проверьте ошибки",IF($L64&lt;0.8,"A",IF($L64&lt;0.95,"B","C"))))))))</x:f>
      </x:c>
      <x:c r="N64" s="32" t="str">
        <x:f>IF(OR($P64&lt;&gt;"ОК",$H64&lt;&gt;"Да",$J64&lt;=0,$M$5=0,$A$5&gt;0),"",(SUMIFS($J$11:$J$110,$P$11:$P$110,"ОК",$H$11:$H$110,"Да",$J$11:$J$110,"&gt;"&amp;$J64)+SUMIFS(J$11:J64,$P$11:$P64,"ОК",$H$11:$H64,"Да",J$11:J64,J64)-J64)/$M$5)</x:f>
      </x:c>
      <x:c r="O64" s="43" t="str">
        <x:f>IF(COUNTA(A64:H64)=0,"",IF($P64&lt;&gt;"ОК","Ошибка",IF($H64="Новинка","Новинка",IF($J64&lt;0,"Минус",IF($J64=0,"Ноль",IF($A$5&gt;0,"Проверьте ошибки",IF($N64&lt;0.8,"A",IF($N64&lt;0.95,"B","C"))))))))</x:f>
      </x:c>
      <x:c r="P64" s="43" t="str">
        <x:f>IF(COUNTA(A64:H64)=0,"",IF(A64="","Ошибка: укажите SKU",IF(COUNTIF($A$11:$A$110,A64)&gt;1,"Ошибка: повтор SKU",IF(COUNT(C64:G64)&lt;&gt;5,"Ошибка: заполните числа C:G",IF(OR(H64="Да",H64="Новинка"),"ОК","Ошибка: выберите Да/Новинка")))))</x:f>
      </x:c>
    </x:row>
    <x:row r="65" ht="20" customHeight="1">
      <x:c r="A65" s="28"/>
      <x:c r="B65" s="28"/>
      <x:c r="C65" s="29"/>
      <x:c r="D65" s="29"/>
      <x:c r="E65" s="29"/>
      <x:c r="F65" s="29"/>
      <x:c r="G65" s="29"/>
      <x:c r="H65" s="41"/>
      <x:c r="I65" s="30" t="str">
        <x:f>IF($P65="ОК",C65-D65-E65,"")</x:f>
      </x:c>
      <x:c r="J65" s="30" t="str">
        <x:f>IF($P65="ОК",I65-F65-G65,"")</x:f>
      </x:c>
      <x:c r="K65" s="43" t="str">
        <x:f>IF(COUNTA(A65:H65)=0,"",IF($P65&lt;&gt;"ОК","Исправить строку",IF($H65="Новинка","Новинка","В анализе")))</x:f>
      </x:c>
      <x:c r="L65" s="32" t="str">
        <x:f>IF(OR($P65&lt;&gt;"ОК",$H65&lt;&gt;"Да",$I65&lt;=0,$K$5=0,$A$5&gt;0),"",(SUMIFS($I$11:$I$110,$P$11:$P$110,"ОК",$H$11:$H$110,"Да",$I$11:$I$110,"&gt;"&amp;$I65)+SUMIFS(I$11:I65,$P$11:$P65,"ОК",$H$11:$H65,"Да",I$11:I65,I65)-I65)/$K$5)</x:f>
      </x:c>
      <x:c r="M65" s="43" t="str">
        <x:f>IF(COUNTA(A65:H65)=0,"",IF($P65&lt;&gt;"ОК","Ошибка",IF($H65="Новинка","Новинка",IF($I65&lt;0,"Минус",IF($I65=0,"Ноль",IF($A$5&gt;0,"Проверьте ошибки",IF($L65&lt;0.8,"A",IF($L65&lt;0.95,"B","C"))))))))</x:f>
      </x:c>
      <x:c r="N65" s="32" t="str">
        <x:f>IF(OR($P65&lt;&gt;"ОК",$H65&lt;&gt;"Да",$J65&lt;=0,$M$5=0,$A$5&gt;0),"",(SUMIFS($J$11:$J$110,$P$11:$P$110,"ОК",$H$11:$H$110,"Да",$J$11:$J$110,"&gt;"&amp;$J65)+SUMIFS(J$11:J65,$P$11:$P65,"ОК",$H$11:$H65,"Да",J$11:J65,J65)-J65)/$M$5)</x:f>
      </x:c>
      <x:c r="O65" s="43" t="str">
        <x:f>IF(COUNTA(A65:H65)=0,"",IF($P65&lt;&gt;"ОК","Ошибка",IF($H65="Новинка","Новинка",IF($J65&lt;0,"Минус",IF($J65=0,"Ноль",IF($A$5&gt;0,"Проверьте ошибки",IF($N65&lt;0.8,"A",IF($N65&lt;0.95,"B","C"))))))))</x:f>
      </x:c>
      <x:c r="P65" s="43" t="str">
        <x:f>IF(COUNTA(A65:H65)=0,"",IF(A65="","Ошибка: укажите SKU",IF(COUNTIF($A$11:$A$110,A65)&gt;1,"Ошибка: повтор SKU",IF(COUNT(C65:G65)&lt;&gt;5,"Ошибка: заполните числа C:G",IF(OR(H65="Да",H65="Новинка"),"ОК","Ошибка: выберите Да/Новинка")))))</x:f>
      </x:c>
    </x:row>
    <x:row r="66" ht="20" customHeight="1">
      <x:c r="A66" s="28"/>
      <x:c r="B66" s="28"/>
      <x:c r="C66" s="29"/>
      <x:c r="D66" s="29"/>
      <x:c r="E66" s="29"/>
      <x:c r="F66" s="29"/>
      <x:c r="G66" s="29"/>
      <x:c r="H66" s="41"/>
      <x:c r="I66" s="30" t="str">
        <x:f>IF($P66="ОК",C66-D66-E66,"")</x:f>
      </x:c>
      <x:c r="J66" s="30" t="str">
        <x:f>IF($P66="ОК",I66-F66-G66,"")</x:f>
      </x:c>
      <x:c r="K66" s="43" t="str">
        <x:f>IF(COUNTA(A66:H66)=0,"",IF($P66&lt;&gt;"ОК","Исправить строку",IF($H66="Новинка","Новинка","В анализе")))</x:f>
      </x:c>
      <x:c r="L66" s="32" t="str">
        <x:f>IF(OR($P66&lt;&gt;"ОК",$H66&lt;&gt;"Да",$I66&lt;=0,$K$5=0,$A$5&gt;0),"",(SUMIFS($I$11:$I$110,$P$11:$P$110,"ОК",$H$11:$H$110,"Да",$I$11:$I$110,"&gt;"&amp;$I66)+SUMIFS(I$11:I66,$P$11:$P66,"ОК",$H$11:$H66,"Да",I$11:I66,I66)-I66)/$K$5)</x:f>
      </x:c>
      <x:c r="M66" s="43" t="str">
        <x:f>IF(COUNTA(A66:H66)=0,"",IF($P66&lt;&gt;"ОК","Ошибка",IF($H66="Новинка","Новинка",IF($I66&lt;0,"Минус",IF($I66=0,"Ноль",IF($A$5&gt;0,"Проверьте ошибки",IF($L66&lt;0.8,"A",IF($L66&lt;0.95,"B","C"))))))))</x:f>
      </x:c>
      <x:c r="N66" s="32" t="str">
        <x:f>IF(OR($P66&lt;&gt;"ОК",$H66&lt;&gt;"Да",$J66&lt;=0,$M$5=0,$A$5&gt;0),"",(SUMIFS($J$11:$J$110,$P$11:$P$110,"ОК",$H$11:$H$110,"Да",$J$11:$J$110,"&gt;"&amp;$J66)+SUMIFS(J$11:J66,$P$11:$P66,"ОК",$H$11:$H66,"Да",J$11:J66,J66)-J66)/$M$5)</x:f>
      </x:c>
      <x:c r="O66" s="43" t="str">
        <x:f>IF(COUNTA(A66:H66)=0,"",IF($P66&lt;&gt;"ОК","Ошибка",IF($H66="Новинка","Новинка",IF($J66&lt;0,"Минус",IF($J66=0,"Ноль",IF($A$5&gt;0,"Проверьте ошибки",IF($N66&lt;0.8,"A",IF($N66&lt;0.95,"B","C"))))))))</x:f>
      </x:c>
      <x:c r="P66" s="43" t="str">
        <x:f>IF(COUNTA(A66:H66)=0,"",IF(A66="","Ошибка: укажите SKU",IF(COUNTIF($A$11:$A$110,A66)&gt;1,"Ошибка: повтор SKU",IF(COUNT(C66:G66)&lt;&gt;5,"Ошибка: заполните числа C:G",IF(OR(H66="Да",H66="Новинка"),"ОК","Ошибка: выберите Да/Новинка")))))</x:f>
      </x:c>
    </x:row>
    <x:row r="67" ht="20" customHeight="1">
      <x:c r="A67" s="28"/>
      <x:c r="B67" s="28"/>
      <x:c r="C67" s="29"/>
      <x:c r="D67" s="29"/>
      <x:c r="E67" s="29"/>
      <x:c r="F67" s="29"/>
      <x:c r="G67" s="29"/>
      <x:c r="H67" s="41"/>
      <x:c r="I67" s="30" t="str">
        <x:f>IF($P67="ОК",C67-D67-E67,"")</x:f>
      </x:c>
      <x:c r="J67" s="30" t="str">
        <x:f>IF($P67="ОК",I67-F67-G67,"")</x:f>
      </x:c>
      <x:c r="K67" s="43" t="str">
        <x:f>IF(COUNTA(A67:H67)=0,"",IF($P67&lt;&gt;"ОК","Исправить строку",IF($H67="Новинка","Новинка","В анализе")))</x:f>
      </x:c>
      <x:c r="L67" s="32" t="str">
        <x:f>IF(OR($P67&lt;&gt;"ОК",$H67&lt;&gt;"Да",$I67&lt;=0,$K$5=0,$A$5&gt;0),"",(SUMIFS($I$11:$I$110,$P$11:$P$110,"ОК",$H$11:$H$110,"Да",$I$11:$I$110,"&gt;"&amp;$I67)+SUMIFS(I$11:I67,$P$11:$P67,"ОК",$H$11:$H67,"Да",I$11:I67,I67)-I67)/$K$5)</x:f>
      </x:c>
      <x:c r="M67" s="43" t="str">
        <x:f>IF(COUNTA(A67:H67)=0,"",IF($P67&lt;&gt;"ОК","Ошибка",IF($H67="Новинка","Новинка",IF($I67&lt;0,"Минус",IF($I67=0,"Ноль",IF($A$5&gt;0,"Проверьте ошибки",IF($L67&lt;0.8,"A",IF($L67&lt;0.95,"B","C"))))))))</x:f>
      </x:c>
      <x:c r="N67" s="32" t="str">
        <x:f>IF(OR($P67&lt;&gt;"ОК",$H67&lt;&gt;"Да",$J67&lt;=0,$M$5=0,$A$5&gt;0),"",(SUMIFS($J$11:$J$110,$P$11:$P$110,"ОК",$H$11:$H$110,"Да",$J$11:$J$110,"&gt;"&amp;$J67)+SUMIFS(J$11:J67,$P$11:$P67,"ОК",$H$11:$H67,"Да",J$11:J67,J67)-J67)/$M$5)</x:f>
      </x:c>
      <x:c r="O67" s="43" t="str">
        <x:f>IF(COUNTA(A67:H67)=0,"",IF($P67&lt;&gt;"ОК","Ошибка",IF($H67="Новинка","Новинка",IF($J67&lt;0,"Минус",IF($J67=0,"Ноль",IF($A$5&gt;0,"Проверьте ошибки",IF($N67&lt;0.8,"A",IF($N67&lt;0.95,"B","C"))))))))</x:f>
      </x:c>
      <x:c r="P67" s="43" t="str">
        <x:f>IF(COUNTA(A67:H67)=0,"",IF(A67="","Ошибка: укажите SKU",IF(COUNTIF($A$11:$A$110,A67)&gt;1,"Ошибка: повтор SKU",IF(COUNT(C67:G67)&lt;&gt;5,"Ошибка: заполните числа C:G",IF(OR(H67="Да",H67="Новинка"),"ОК","Ошибка: выберите Да/Новинка")))))</x:f>
      </x:c>
    </x:row>
    <x:row r="68" ht="20" customHeight="1">
      <x:c r="A68" s="28"/>
      <x:c r="B68" s="28"/>
      <x:c r="C68" s="29"/>
      <x:c r="D68" s="29"/>
      <x:c r="E68" s="29"/>
      <x:c r="F68" s="29"/>
      <x:c r="G68" s="29"/>
      <x:c r="H68" s="41"/>
      <x:c r="I68" s="30" t="str">
        <x:f>IF($P68="ОК",C68-D68-E68,"")</x:f>
      </x:c>
      <x:c r="J68" s="30" t="str">
        <x:f>IF($P68="ОК",I68-F68-G68,"")</x:f>
      </x:c>
      <x:c r="K68" s="43" t="str">
        <x:f>IF(COUNTA(A68:H68)=0,"",IF($P68&lt;&gt;"ОК","Исправить строку",IF($H68="Новинка","Новинка","В анализе")))</x:f>
      </x:c>
      <x:c r="L68" s="32" t="str">
        <x:f>IF(OR($P68&lt;&gt;"ОК",$H68&lt;&gt;"Да",$I68&lt;=0,$K$5=0,$A$5&gt;0),"",(SUMIFS($I$11:$I$110,$P$11:$P$110,"ОК",$H$11:$H$110,"Да",$I$11:$I$110,"&gt;"&amp;$I68)+SUMIFS(I$11:I68,$P$11:$P68,"ОК",$H$11:$H68,"Да",I$11:I68,I68)-I68)/$K$5)</x:f>
      </x:c>
      <x:c r="M68" s="43" t="str">
        <x:f>IF(COUNTA(A68:H68)=0,"",IF($P68&lt;&gt;"ОК","Ошибка",IF($H68="Новинка","Новинка",IF($I68&lt;0,"Минус",IF($I68=0,"Ноль",IF($A$5&gt;0,"Проверьте ошибки",IF($L68&lt;0.8,"A",IF($L68&lt;0.95,"B","C"))))))))</x:f>
      </x:c>
      <x:c r="N68" s="32" t="str">
        <x:f>IF(OR($P68&lt;&gt;"ОК",$H68&lt;&gt;"Да",$J68&lt;=0,$M$5=0,$A$5&gt;0),"",(SUMIFS($J$11:$J$110,$P$11:$P$110,"ОК",$H$11:$H$110,"Да",$J$11:$J$110,"&gt;"&amp;$J68)+SUMIFS(J$11:J68,$P$11:$P68,"ОК",$H$11:$H68,"Да",J$11:J68,J68)-J68)/$M$5)</x:f>
      </x:c>
      <x:c r="O68" s="43" t="str">
        <x:f>IF(COUNTA(A68:H68)=0,"",IF($P68&lt;&gt;"ОК","Ошибка",IF($H68="Новинка","Новинка",IF($J68&lt;0,"Минус",IF($J68=0,"Ноль",IF($A$5&gt;0,"Проверьте ошибки",IF($N68&lt;0.8,"A",IF($N68&lt;0.95,"B","C"))))))))</x:f>
      </x:c>
      <x:c r="P68" s="43" t="str">
        <x:f>IF(COUNTA(A68:H68)=0,"",IF(A68="","Ошибка: укажите SKU",IF(COUNTIF($A$11:$A$110,A68)&gt;1,"Ошибка: повтор SKU",IF(COUNT(C68:G68)&lt;&gt;5,"Ошибка: заполните числа C:G",IF(OR(H68="Да",H68="Новинка"),"ОК","Ошибка: выберите Да/Новинка")))))</x:f>
      </x:c>
    </x:row>
    <x:row r="69" ht="20" customHeight="1">
      <x:c r="A69" s="28"/>
      <x:c r="B69" s="28"/>
      <x:c r="C69" s="29"/>
      <x:c r="D69" s="29"/>
      <x:c r="E69" s="29"/>
      <x:c r="F69" s="29"/>
      <x:c r="G69" s="29"/>
      <x:c r="H69" s="41"/>
      <x:c r="I69" s="30" t="str">
        <x:f>IF($P69="ОК",C69-D69-E69,"")</x:f>
      </x:c>
      <x:c r="J69" s="30" t="str">
        <x:f>IF($P69="ОК",I69-F69-G69,"")</x:f>
      </x:c>
      <x:c r="K69" s="43" t="str">
        <x:f>IF(COUNTA(A69:H69)=0,"",IF($P69&lt;&gt;"ОК","Исправить строку",IF($H69="Новинка","Новинка","В анализе")))</x:f>
      </x:c>
      <x:c r="L69" s="32" t="str">
        <x:f>IF(OR($P69&lt;&gt;"ОК",$H69&lt;&gt;"Да",$I69&lt;=0,$K$5=0,$A$5&gt;0),"",(SUMIFS($I$11:$I$110,$P$11:$P$110,"ОК",$H$11:$H$110,"Да",$I$11:$I$110,"&gt;"&amp;$I69)+SUMIFS(I$11:I69,$P$11:$P69,"ОК",$H$11:$H69,"Да",I$11:I69,I69)-I69)/$K$5)</x:f>
      </x:c>
      <x:c r="M69" s="43" t="str">
        <x:f>IF(COUNTA(A69:H69)=0,"",IF($P69&lt;&gt;"ОК","Ошибка",IF($H69="Новинка","Новинка",IF($I69&lt;0,"Минус",IF($I69=0,"Ноль",IF($A$5&gt;0,"Проверьте ошибки",IF($L69&lt;0.8,"A",IF($L69&lt;0.95,"B","C"))))))))</x:f>
      </x:c>
      <x:c r="N69" s="32" t="str">
        <x:f>IF(OR($P69&lt;&gt;"ОК",$H69&lt;&gt;"Да",$J69&lt;=0,$M$5=0,$A$5&gt;0),"",(SUMIFS($J$11:$J$110,$P$11:$P$110,"ОК",$H$11:$H$110,"Да",$J$11:$J$110,"&gt;"&amp;$J69)+SUMIFS(J$11:J69,$P$11:$P69,"ОК",$H$11:$H69,"Да",J$11:J69,J69)-J69)/$M$5)</x:f>
      </x:c>
      <x:c r="O69" s="43" t="str">
        <x:f>IF(COUNTA(A69:H69)=0,"",IF($P69&lt;&gt;"ОК","Ошибка",IF($H69="Новинка","Новинка",IF($J69&lt;0,"Минус",IF($J69=0,"Ноль",IF($A$5&gt;0,"Проверьте ошибки",IF($N69&lt;0.8,"A",IF($N69&lt;0.95,"B","C"))))))))</x:f>
      </x:c>
      <x:c r="P69" s="43" t="str">
        <x:f>IF(COUNTA(A69:H69)=0,"",IF(A69="","Ошибка: укажите SKU",IF(COUNTIF($A$11:$A$110,A69)&gt;1,"Ошибка: повтор SKU",IF(COUNT(C69:G69)&lt;&gt;5,"Ошибка: заполните числа C:G",IF(OR(H69="Да",H69="Новинка"),"ОК","Ошибка: выберите Да/Новинка")))))</x:f>
      </x:c>
    </x:row>
    <x:row r="70" ht="20" customHeight="1">
      <x:c r="A70" s="28"/>
      <x:c r="B70" s="28"/>
      <x:c r="C70" s="29"/>
      <x:c r="D70" s="29"/>
      <x:c r="E70" s="29"/>
      <x:c r="F70" s="29"/>
      <x:c r="G70" s="29"/>
      <x:c r="H70" s="41"/>
      <x:c r="I70" s="30" t="str">
        <x:f>IF($P70="ОК",C70-D70-E70,"")</x:f>
      </x:c>
      <x:c r="J70" s="30" t="str">
        <x:f>IF($P70="ОК",I70-F70-G70,"")</x:f>
      </x:c>
      <x:c r="K70" s="43" t="str">
        <x:f>IF(COUNTA(A70:H70)=0,"",IF($P70&lt;&gt;"ОК","Исправить строку",IF($H70="Новинка","Новинка","В анализе")))</x:f>
      </x:c>
      <x:c r="L70" s="32" t="str">
        <x:f>IF(OR($P70&lt;&gt;"ОК",$H70&lt;&gt;"Да",$I70&lt;=0,$K$5=0,$A$5&gt;0),"",(SUMIFS($I$11:$I$110,$P$11:$P$110,"ОК",$H$11:$H$110,"Да",$I$11:$I$110,"&gt;"&amp;$I70)+SUMIFS(I$11:I70,$P$11:$P70,"ОК",$H$11:$H70,"Да",I$11:I70,I70)-I70)/$K$5)</x:f>
      </x:c>
      <x:c r="M70" s="43" t="str">
        <x:f>IF(COUNTA(A70:H70)=0,"",IF($P70&lt;&gt;"ОК","Ошибка",IF($H70="Новинка","Новинка",IF($I70&lt;0,"Минус",IF($I70=0,"Ноль",IF($A$5&gt;0,"Проверьте ошибки",IF($L70&lt;0.8,"A",IF($L70&lt;0.95,"B","C"))))))))</x:f>
      </x:c>
      <x:c r="N70" s="32" t="str">
        <x:f>IF(OR($P70&lt;&gt;"ОК",$H70&lt;&gt;"Да",$J70&lt;=0,$M$5=0,$A$5&gt;0),"",(SUMIFS($J$11:$J$110,$P$11:$P$110,"ОК",$H$11:$H$110,"Да",$J$11:$J$110,"&gt;"&amp;$J70)+SUMIFS(J$11:J70,$P$11:$P70,"ОК",$H$11:$H70,"Да",J$11:J70,J70)-J70)/$M$5)</x:f>
      </x:c>
      <x:c r="O70" s="43" t="str">
        <x:f>IF(COUNTA(A70:H70)=0,"",IF($P70&lt;&gt;"ОК","Ошибка",IF($H70="Новинка","Новинка",IF($J70&lt;0,"Минус",IF($J70=0,"Ноль",IF($A$5&gt;0,"Проверьте ошибки",IF($N70&lt;0.8,"A",IF($N70&lt;0.95,"B","C"))))))))</x:f>
      </x:c>
      <x:c r="P70" s="43" t="str">
        <x:f>IF(COUNTA(A70:H70)=0,"",IF(A70="","Ошибка: укажите SKU",IF(COUNTIF($A$11:$A$110,A70)&gt;1,"Ошибка: повтор SKU",IF(COUNT(C70:G70)&lt;&gt;5,"Ошибка: заполните числа C:G",IF(OR(H70="Да",H70="Новинка"),"ОК","Ошибка: выберите Да/Новинка")))))</x:f>
      </x:c>
    </x:row>
    <x:row r="71" ht="20" customHeight="1">
      <x:c r="A71" s="28"/>
      <x:c r="B71" s="28"/>
      <x:c r="C71" s="29"/>
      <x:c r="D71" s="29"/>
      <x:c r="E71" s="29"/>
      <x:c r="F71" s="29"/>
      <x:c r="G71" s="29"/>
      <x:c r="H71" s="41"/>
      <x:c r="I71" s="30" t="str">
        <x:f>IF($P71="ОК",C71-D71-E71,"")</x:f>
      </x:c>
      <x:c r="J71" s="30" t="str">
        <x:f>IF($P71="ОК",I71-F71-G71,"")</x:f>
      </x:c>
      <x:c r="K71" s="43" t="str">
        <x:f>IF(COUNTA(A71:H71)=0,"",IF($P71&lt;&gt;"ОК","Исправить строку",IF($H71="Новинка","Новинка","В анализе")))</x:f>
      </x:c>
      <x:c r="L71" s="32" t="str">
        <x:f>IF(OR($P71&lt;&gt;"ОК",$H71&lt;&gt;"Да",$I71&lt;=0,$K$5=0,$A$5&gt;0),"",(SUMIFS($I$11:$I$110,$P$11:$P$110,"ОК",$H$11:$H$110,"Да",$I$11:$I$110,"&gt;"&amp;$I71)+SUMIFS(I$11:I71,$P$11:$P71,"ОК",$H$11:$H71,"Да",I$11:I71,I71)-I71)/$K$5)</x:f>
      </x:c>
      <x:c r="M71" s="43" t="str">
        <x:f>IF(COUNTA(A71:H71)=0,"",IF($P71&lt;&gt;"ОК","Ошибка",IF($H71="Новинка","Новинка",IF($I71&lt;0,"Минус",IF($I71=0,"Ноль",IF($A$5&gt;0,"Проверьте ошибки",IF($L71&lt;0.8,"A",IF($L71&lt;0.95,"B","C"))))))))</x:f>
      </x:c>
      <x:c r="N71" s="32" t="str">
        <x:f>IF(OR($P71&lt;&gt;"ОК",$H71&lt;&gt;"Да",$J71&lt;=0,$M$5=0,$A$5&gt;0),"",(SUMIFS($J$11:$J$110,$P$11:$P$110,"ОК",$H$11:$H$110,"Да",$J$11:$J$110,"&gt;"&amp;$J71)+SUMIFS(J$11:J71,$P$11:$P71,"ОК",$H$11:$H71,"Да",J$11:J71,J71)-J71)/$M$5)</x:f>
      </x:c>
      <x:c r="O71" s="43" t="str">
        <x:f>IF(COUNTA(A71:H71)=0,"",IF($P71&lt;&gt;"ОК","Ошибка",IF($H71="Новинка","Новинка",IF($J71&lt;0,"Минус",IF($J71=0,"Ноль",IF($A$5&gt;0,"Проверьте ошибки",IF($N71&lt;0.8,"A",IF($N71&lt;0.95,"B","C"))))))))</x:f>
      </x:c>
      <x:c r="P71" s="43" t="str">
        <x:f>IF(COUNTA(A71:H71)=0,"",IF(A71="","Ошибка: укажите SKU",IF(COUNTIF($A$11:$A$110,A71)&gt;1,"Ошибка: повтор SKU",IF(COUNT(C71:G71)&lt;&gt;5,"Ошибка: заполните числа C:G",IF(OR(H71="Да",H71="Новинка"),"ОК","Ошибка: выберите Да/Новинка")))))</x:f>
      </x:c>
    </x:row>
    <x:row r="72" ht="20" customHeight="1">
      <x:c r="A72" s="28"/>
      <x:c r="B72" s="28"/>
      <x:c r="C72" s="29"/>
      <x:c r="D72" s="29"/>
      <x:c r="E72" s="29"/>
      <x:c r="F72" s="29"/>
      <x:c r="G72" s="29"/>
      <x:c r="H72" s="41"/>
      <x:c r="I72" s="30" t="str">
        <x:f>IF($P72="ОК",C72-D72-E72,"")</x:f>
      </x:c>
      <x:c r="J72" s="30" t="str">
        <x:f>IF($P72="ОК",I72-F72-G72,"")</x:f>
      </x:c>
      <x:c r="K72" s="43" t="str">
        <x:f>IF(COUNTA(A72:H72)=0,"",IF($P72&lt;&gt;"ОК","Исправить строку",IF($H72="Новинка","Новинка","В анализе")))</x:f>
      </x:c>
      <x:c r="L72" s="32" t="str">
        <x:f>IF(OR($P72&lt;&gt;"ОК",$H72&lt;&gt;"Да",$I72&lt;=0,$K$5=0,$A$5&gt;0),"",(SUMIFS($I$11:$I$110,$P$11:$P$110,"ОК",$H$11:$H$110,"Да",$I$11:$I$110,"&gt;"&amp;$I72)+SUMIFS(I$11:I72,$P$11:$P72,"ОК",$H$11:$H72,"Да",I$11:I72,I72)-I72)/$K$5)</x:f>
      </x:c>
      <x:c r="M72" s="43" t="str">
        <x:f>IF(COUNTA(A72:H72)=0,"",IF($P72&lt;&gt;"ОК","Ошибка",IF($H72="Новинка","Новинка",IF($I72&lt;0,"Минус",IF($I72=0,"Ноль",IF($A$5&gt;0,"Проверьте ошибки",IF($L72&lt;0.8,"A",IF($L72&lt;0.95,"B","C"))))))))</x:f>
      </x:c>
      <x:c r="N72" s="32" t="str">
        <x:f>IF(OR($P72&lt;&gt;"ОК",$H72&lt;&gt;"Да",$J72&lt;=0,$M$5=0,$A$5&gt;0),"",(SUMIFS($J$11:$J$110,$P$11:$P$110,"ОК",$H$11:$H$110,"Да",$J$11:$J$110,"&gt;"&amp;$J72)+SUMIFS(J$11:J72,$P$11:$P72,"ОК",$H$11:$H72,"Да",J$11:J72,J72)-J72)/$M$5)</x:f>
      </x:c>
      <x:c r="O72" s="43" t="str">
        <x:f>IF(COUNTA(A72:H72)=0,"",IF($P72&lt;&gt;"ОК","Ошибка",IF($H72="Новинка","Новинка",IF($J72&lt;0,"Минус",IF($J72=0,"Ноль",IF($A$5&gt;0,"Проверьте ошибки",IF($N72&lt;0.8,"A",IF($N72&lt;0.95,"B","C"))))))))</x:f>
      </x:c>
      <x:c r="P72" s="43" t="str">
        <x:f>IF(COUNTA(A72:H72)=0,"",IF(A72="","Ошибка: укажите SKU",IF(COUNTIF($A$11:$A$110,A72)&gt;1,"Ошибка: повтор SKU",IF(COUNT(C72:G72)&lt;&gt;5,"Ошибка: заполните числа C:G",IF(OR(H72="Да",H72="Новинка"),"ОК","Ошибка: выберите Да/Новинка")))))</x:f>
      </x:c>
    </x:row>
    <x:row r="73" ht="20" customHeight="1">
      <x:c r="A73" s="28"/>
      <x:c r="B73" s="28"/>
      <x:c r="C73" s="29"/>
      <x:c r="D73" s="29"/>
      <x:c r="E73" s="29"/>
      <x:c r="F73" s="29"/>
      <x:c r="G73" s="29"/>
      <x:c r="H73" s="41"/>
      <x:c r="I73" s="30" t="str">
        <x:f>IF($P73="ОК",C73-D73-E73,"")</x:f>
      </x:c>
      <x:c r="J73" s="30" t="str">
        <x:f>IF($P73="ОК",I73-F73-G73,"")</x:f>
      </x:c>
      <x:c r="K73" s="43" t="str">
        <x:f>IF(COUNTA(A73:H73)=0,"",IF($P73&lt;&gt;"ОК","Исправить строку",IF($H73="Новинка","Новинка","В анализе")))</x:f>
      </x:c>
      <x:c r="L73" s="32" t="str">
        <x:f>IF(OR($P73&lt;&gt;"ОК",$H73&lt;&gt;"Да",$I73&lt;=0,$K$5=0,$A$5&gt;0),"",(SUMIFS($I$11:$I$110,$P$11:$P$110,"ОК",$H$11:$H$110,"Да",$I$11:$I$110,"&gt;"&amp;$I73)+SUMIFS(I$11:I73,$P$11:$P73,"ОК",$H$11:$H73,"Да",I$11:I73,I73)-I73)/$K$5)</x:f>
      </x:c>
      <x:c r="M73" s="43" t="str">
        <x:f>IF(COUNTA(A73:H73)=0,"",IF($P73&lt;&gt;"ОК","Ошибка",IF($H73="Новинка","Новинка",IF($I73&lt;0,"Минус",IF($I73=0,"Ноль",IF($A$5&gt;0,"Проверьте ошибки",IF($L73&lt;0.8,"A",IF($L73&lt;0.95,"B","C"))))))))</x:f>
      </x:c>
      <x:c r="N73" s="32" t="str">
        <x:f>IF(OR($P73&lt;&gt;"ОК",$H73&lt;&gt;"Да",$J73&lt;=0,$M$5=0,$A$5&gt;0),"",(SUMIFS($J$11:$J$110,$P$11:$P$110,"ОК",$H$11:$H$110,"Да",$J$11:$J$110,"&gt;"&amp;$J73)+SUMIFS(J$11:J73,$P$11:$P73,"ОК",$H$11:$H73,"Да",J$11:J73,J73)-J73)/$M$5)</x:f>
      </x:c>
      <x:c r="O73" s="43" t="str">
        <x:f>IF(COUNTA(A73:H73)=0,"",IF($P73&lt;&gt;"ОК","Ошибка",IF($H73="Новинка","Новинка",IF($J73&lt;0,"Минус",IF($J73=0,"Ноль",IF($A$5&gt;0,"Проверьте ошибки",IF($N73&lt;0.8,"A",IF($N73&lt;0.95,"B","C"))))))))</x:f>
      </x:c>
      <x:c r="P73" s="43" t="str">
        <x:f>IF(COUNTA(A73:H73)=0,"",IF(A73="","Ошибка: укажите SKU",IF(COUNTIF($A$11:$A$110,A73)&gt;1,"Ошибка: повтор SKU",IF(COUNT(C73:G73)&lt;&gt;5,"Ошибка: заполните числа C:G",IF(OR(H73="Да",H73="Новинка"),"ОК","Ошибка: выберите Да/Новинка")))))</x:f>
      </x:c>
    </x:row>
    <x:row r="74" ht="20" customHeight="1">
      <x:c r="A74" s="28"/>
      <x:c r="B74" s="28"/>
      <x:c r="C74" s="29"/>
      <x:c r="D74" s="29"/>
      <x:c r="E74" s="29"/>
      <x:c r="F74" s="29"/>
      <x:c r="G74" s="29"/>
      <x:c r="H74" s="41"/>
      <x:c r="I74" s="30" t="str">
        <x:f>IF($P74="ОК",C74-D74-E74,"")</x:f>
      </x:c>
      <x:c r="J74" s="30" t="str">
        <x:f>IF($P74="ОК",I74-F74-G74,"")</x:f>
      </x:c>
      <x:c r="K74" s="43" t="str">
        <x:f>IF(COUNTA(A74:H74)=0,"",IF($P74&lt;&gt;"ОК","Исправить строку",IF($H74="Новинка","Новинка","В анализе")))</x:f>
      </x:c>
      <x:c r="L74" s="32" t="str">
        <x:f>IF(OR($P74&lt;&gt;"ОК",$H74&lt;&gt;"Да",$I74&lt;=0,$K$5=0,$A$5&gt;0),"",(SUMIFS($I$11:$I$110,$P$11:$P$110,"ОК",$H$11:$H$110,"Да",$I$11:$I$110,"&gt;"&amp;$I74)+SUMIFS(I$11:I74,$P$11:$P74,"ОК",$H$11:$H74,"Да",I$11:I74,I74)-I74)/$K$5)</x:f>
      </x:c>
      <x:c r="M74" s="43" t="str">
        <x:f>IF(COUNTA(A74:H74)=0,"",IF($P74&lt;&gt;"ОК","Ошибка",IF($H74="Новинка","Новинка",IF($I74&lt;0,"Минус",IF($I74=0,"Ноль",IF($A$5&gt;0,"Проверьте ошибки",IF($L74&lt;0.8,"A",IF($L74&lt;0.95,"B","C"))))))))</x:f>
      </x:c>
      <x:c r="N74" s="32" t="str">
        <x:f>IF(OR($P74&lt;&gt;"ОК",$H74&lt;&gt;"Да",$J74&lt;=0,$M$5=0,$A$5&gt;0),"",(SUMIFS($J$11:$J$110,$P$11:$P$110,"ОК",$H$11:$H$110,"Да",$J$11:$J$110,"&gt;"&amp;$J74)+SUMIFS(J$11:J74,$P$11:$P74,"ОК",$H$11:$H74,"Да",J$11:J74,J74)-J74)/$M$5)</x:f>
      </x:c>
      <x:c r="O74" s="43" t="str">
        <x:f>IF(COUNTA(A74:H74)=0,"",IF($P74&lt;&gt;"ОК","Ошибка",IF($H74="Новинка","Новинка",IF($J74&lt;0,"Минус",IF($J74=0,"Ноль",IF($A$5&gt;0,"Проверьте ошибки",IF($N74&lt;0.8,"A",IF($N74&lt;0.95,"B","C"))))))))</x:f>
      </x:c>
      <x:c r="P74" s="43" t="str">
        <x:f>IF(COUNTA(A74:H74)=0,"",IF(A74="","Ошибка: укажите SKU",IF(COUNTIF($A$11:$A$110,A74)&gt;1,"Ошибка: повтор SKU",IF(COUNT(C74:G74)&lt;&gt;5,"Ошибка: заполните числа C:G",IF(OR(H74="Да",H74="Новинка"),"ОК","Ошибка: выберите Да/Новинка")))))</x:f>
      </x:c>
    </x:row>
    <x:row r="75" ht="20" customHeight="1">
      <x:c r="A75" s="28"/>
      <x:c r="B75" s="28"/>
      <x:c r="C75" s="29"/>
      <x:c r="D75" s="29"/>
      <x:c r="E75" s="29"/>
      <x:c r="F75" s="29"/>
      <x:c r="G75" s="29"/>
      <x:c r="H75" s="41"/>
      <x:c r="I75" s="30" t="str">
        <x:f>IF($P75="ОК",C75-D75-E75,"")</x:f>
      </x:c>
      <x:c r="J75" s="30" t="str">
        <x:f>IF($P75="ОК",I75-F75-G75,"")</x:f>
      </x:c>
      <x:c r="K75" s="43" t="str">
        <x:f>IF(COUNTA(A75:H75)=0,"",IF($P75&lt;&gt;"ОК","Исправить строку",IF($H75="Новинка","Новинка","В анализе")))</x:f>
      </x:c>
      <x:c r="L75" s="32" t="str">
        <x:f>IF(OR($P75&lt;&gt;"ОК",$H75&lt;&gt;"Да",$I75&lt;=0,$K$5=0,$A$5&gt;0),"",(SUMIFS($I$11:$I$110,$P$11:$P$110,"ОК",$H$11:$H$110,"Да",$I$11:$I$110,"&gt;"&amp;$I75)+SUMIFS(I$11:I75,$P$11:$P75,"ОК",$H$11:$H75,"Да",I$11:I75,I75)-I75)/$K$5)</x:f>
      </x:c>
      <x:c r="M75" s="43" t="str">
        <x:f>IF(COUNTA(A75:H75)=0,"",IF($P75&lt;&gt;"ОК","Ошибка",IF($H75="Новинка","Новинка",IF($I75&lt;0,"Минус",IF($I75=0,"Ноль",IF($A$5&gt;0,"Проверьте ошибки",IF($L75&lt;0.8,"A",IF($L75&lt;0.95,"B","C"))))))))</x:f>
      </x:c>
      <x:c r="N75" s="32" t="str">
        <x:f>IF(OR($P75&lt;&gt;"ОК",$H75&lt;&gt;"Да",$J75&lt;=0,$M$5=0,$A$5&gt;0),"",(SUMIFS($J$11:$J$110,$P$11:$P$110,"ОК",$H$11:$H$110,"Да",$J$11:$J$110,"&gt;"&amp;$J75)+SUMIFS(J$11:J75,$P$11:$P75,"ОК",$H$11:$H75,"Да",J$11:J75,J75)-J75)/$M$5)</x:f>
      </x:c>
      <x:c r="O75" s="43" t="str">
        <x:f>IF(COUNTA(A75:H75)=0,"",IF($P75&lt;&gt;"ОК","Ошибка",IF($H75="Новинка","Новинка",IF($J75&lt;0,"Минус",IF($J75=0,"Ноль",IF($A$5&gt;0,"Проверьте ошибки",IF($N75&lt;0.8,"A",IF($N75&lt;0.95,"B","C"))))))))</x:f>
      </x:c>
      <x:c r="P75" s="43" t="str">
        <x:f>IF(COUNTA(A75:H75)=0,"",IF(A75="","Ошибка: укажите SKU",IF(COUNTIF($A$11:$A$110,A75)&gt;1,"Ошибка: повтор SKU",IF(COUNT(C75:G75)&lt;&gt;5,"Ошибка: заполните числа C:G",IF(OR(H75="Да",H75="Новинка"),"ОК","Ошибка: выберите Да/Новинка")))))</x:f>
      </x:c>
    </x:row>
    <x:row r="76" ht="20" customHeight="1">
      <x:c r="A76" s="28"/>
      <x:c r="B76" s="28"/>
      <x:c r="C76" s="29"/>
      <x:c r="D76" s="29"/>
      <x:c r="E76" s="29"/>
      <x:c r="F76" s="29"/>
      <x:c r="G76" s="29"/>
      <x:c r="H76" s="41"/>
      <x:c r="I76" s="30" t="str">
        <x:f>IF($P76="ОК",C76-D76-E76,"")</x:f>
      </x:c>
      <x:c r="J76" s="30" t="str">
        <x:f>IF($P76="ОК",I76-F76-G76,"")</x:f>
      </x:c>
      <x:c r="K76" s="43" t="str">
        <x:f>IF(COUNTA(A76:H76)=0,"",IF($P76&lt;&gt;"ОК","Исправить строку",IF($H76="Новинка","Новинка","В анализе")))</x:f>
      </x:c>
      <x:c r="L76" s="32" t="str">
        <x:f>IF(OR($P76&lt;&gt;"ОК",$H76&lt;&gt;"Да",$I76&lt;=0,$K$5=0,$A$5&gt;0),"",(SUMIFS($I$11:$I$110,$P$11:$P$110,"ОК",$H$11:$H$110,"Да",$I$11:$I$110,"&gt;"&amp;$I76)+SUMIFS(I$11:I76,$P$11:$P76,"ОК",$H$11:$H76,"Да",I$11:I76,I76)-I76)/$K$5)</x:f>
      </x:c>
      <x:c r="M76" s="43" t="str">
        <x:f>IF(COUNTA(A76:H76)=0,"",IF($P76&lt;&gt;"ОК","Ошибка",IF($H76="Новинка","Новинка",IF($I76&lt;0,"Минус",IF($I76=0,"Ноль",IF($A$5&gt;0,"Проверьте ошибки",IF($L76&lt;0.8,"A",IF($L76&lt;0.95,"B","C"))))))))</x:f>
      </x:c>
      <x:c r="N76" s="32" t="str">
        <x:f>IF(OR($P76&lt;&gt;"ОК",$H76&lt;&gt;"Да",$J76&lt;=0,$M$5=0,$A$5&gt;0),"",(SUMIFS($J$11:$J$110,$P$11:$P$110,"ОК",$H$11:$H$110,"Да",$J$11:$J$110,"&gt;"&amp;$J76)+SUMIFS(J$11:J76,$P$11:$P76,"ОК",$H$11:$H76,"Да",J$11:J76,J76)-J76)/$M$5)</x:f>
      </x:c>
      <x:c r="O76" s="43" t="str">
        <x:f>IF(COUNTA(A76:H76)=0,"",IF($P76&lt;&gt;"ОК","Ошибка",IF($H76="Новинка","Новинка",IF($J76&lt;0,"Минус",IF($J76=0,"Ноль",IF($A$5&gt;0,"Проверьте ошибки",IF($N76&lt;0.8,"A",IF($N76&lt;0.95,"B","C"))))))))</x:f>
      </x:c>
      <x:c r="P76" s="43" t="str">
        <x:f>IF(COUNTA(A76:H76)=0,"",IF(A76="","Ошибка: укажите SKU",IF(COUNTIF($A$11:$A$110,A76)&gt;1,"Ошибка: повтор SKU",IF(COUNT(C76:G76)&lt;&gt;5,"Ошибка: заполните числа C:G",IF(OR(H76="Да",H76="Новинка"),"ОК","Ошибка: выберите Да/Новинка")))))</x:f>
      </x:c>
    </x:row>
    <x:row r="77" ht="20" customHeight="1">
      <x:c r="A77" s="28"/>
      <x:c r="B77" s="28"/>
      <x:c r="C77" s="29"/>
      <x:c r="D77" s="29"/>
      <x:c r="E77" s="29"/>
      <x:c r="F77" s="29"/>
      <x:c r="G77" s="29"/>
      <x:c r="H77" s="41"/>
      <x:c r="I77" s="30" t="str">
        <x:f>IF($P77="ОК",C77-D77-E77,"")</x:f>
      </x:c>
      <x:c r="J77" s="30" t="str">
        <x:f>IF($P77="ОК",I77-F77-G77,"")</x:f>
      </x:c>
      <x:c r="K77" s="43" t="str">
        <x:f>IF(COUNTA(A77:H77)=0,"",IF($P77&lt;&gt;"ОК","Исправить строку",IF($H77="Новинка","Новинка","В анализе")))</x:f>
      </x:c>
      <x:c r="L77" s="32" t="str">
        <x:f>IF(OR($P77&lt;&gt;"ОК",$H77&lt;&gt;"Да",$I77&lt;=0,$K$5=0,$A$5&gt;0),"",(SUMIFS($I$11:$I$110,$P$11:$P$110,"ОК",$H$11:$H$110,"Да",$I$11:$I$110,"&gt;"&amp;$I77)+SUMIFS(I$11:I77,$P$11:$P77,"ОК",$H$11:$H77,"Да",I$11:I77,I77)-I77)/$K$5)</x:f>
      </x:c>
      <x:c r="M77" s="43" t="str">
        <x:f>IF(COUNTA(A77:H77)=0,"",IF($P77&lt;&gt;"ОК","Ошибка",IF($H77="Новинка","Новинка",IF($I77&lt;0,"Минус",IF($I77=0,"Ноль",IF($A$5&gt;0,"Проверьте ошибки",IF($L77&lt;0.8,"A",IF($L77&lt;0.95,"B","C"))))))))</x:f>
      </x:c>
      <x:c r="N77" s="32" t="str">
        <x:f>IF(OR($P77&lt;&gt;"ОК",$H77&lt;&gt;"Да",$J77&lt;=0,$M$5=0,$A$5&gt;0),"",(SUMIFS($J$11:$J$110,$P$11:$P$110,"ОК",$H$11:$H$110,"Да",$J$11:$J$110,"&gt;"&amp;$J77)+SUMIFS(J$11:J77,$P$11:$P77,"ОК",$H$11:$H77,"Да",J$11:J77,J77)-J77)/$M$5)</x:f>
      </x:c>
      <x:c r="O77" s="43" t="str">
        <x:f>IF(COUNTA(A77:H77)=0,"",IF($P77&lt;&gt;"ОК","Ошибка",IF($H77="Новинка","Новинка",IF($J77&lt;0,"Минус",IF($J77=0,"Ноль",IF($A$5&gt;0,"Проверьте ошибки",IF($N77&lt;0.8,"A",IF($N77&lt;0.95,"B","C"))))))))</x:f>
      </x:c>
      <x:c r="P77" s="43" t="str">
        <x:f>IF(COUNTA(A77:H77)=0,"",IF(A77="","Ошибка: укажите SKU",IF(COUNTIF($A$11:$A$110,A77)&gt;1,"Ошибка: повтор SKU",IF(COUNT(C77:G77)&lt;&gt;5,"Ошибка: заполните числа C:G",IF(OR(H77="Да",H77="Новинка"),"ОК","Ошибка: выберите Да/Новинка")))))</x:f>
      </x:c>
    </x:row>
    <x:row r="78" ht="20" customHeight="1">
      <x:c r="A78" s="28"/>
      <x:c r="B78" s="28"/>
      <x:c r="C78" s="29"/>
      <x:c r="D78" s="29"/>
      <x:c r="E78" s="29"/>
      <x:c r="F78" s="29"/>
      <x:c r="G78" s="29"/>
      <x:c r="H78" s="41"/>
      <x:c r="I78" s="30" t="str">
        <x:f>IF($P78="ОК",C78-D78-E78,"")</x:f>
      </x:c>
      <x:c r="J78" s="30" t="str">
        <x:f>IF($P78="ОК",I78-F78-G78,"")</x:f>
      </x:c>
      <x:c r="K78" s="43" t="str">
        <x:f>IF(COUNTA(A78:H78)=0,"",IF($P78&lt;&gt;"ОК","Исправить строку",IF($H78="Новинка","Новинка","В анализе")))</x:f>
      </x:c>
      <x:c r="L78" s="32" t="str">
        <x:f>IF(OR($P78&lt;&gt;"ОК",$H78&lt;&gt;"Да",$I78&lt;=0,$K$5=0,$A$5&gt;0),"",(SUMIFS($I$11:$I$110,$P$11:$P$110,"ОК",$H$11:$H$110,"Да",$I$11:$I$110,"&gt;"&amp;$I78)+SUMIFS(I$11:I78,$P$11:$P78,"ОК",$H$11:$H78,"Да",I$11:I78,I78)-I78)/$K$5)</x:f>
      </x:c>
      <x:c r="M78" s="43" t="str">
        <x:f>IF(COUNTA(A78:H78)=0,"",IF($P78&lt;&gt;"ОК","Ошибка",IF($H78="Новинка","Новинка",IF($I78&lt;0,"Минус",IF($I78=0,"Ноль",IF($A$5&gt;0,"Проверьте ошибки",IF($L78&lt;0.8,"A",IF($L78&lt;0.95,"B","C"))))))))</x:f>
      </x:c>
      <x:c r="N78" s="32" t="str">
        <x:f>IF(OR($P78&lt;&gt;"ОК",$H78&lt;&gt;"Да",$J78&lt;=0,$M$5=0,$A$5&gt;0),"",(SUMIFS($J$11:$J$110,$P$11:$P$110,"ОК",$H$11:$H$110,"Да",$J$11:$J$110,"&gt;"&amp;$J78)+SUMIFS(J$11:J78,$P$11:$P78,"ОК",$H$11:$H78,"Да",J$11:J78,J78)-J78)/$M$5)</x:f>
      </x:c>
      <x:c r="O78" s="43" t="str">
        <x:f>IF(COUNTA(A78:H78)=0,"",IF($P78&lt;&gt;"ОК","Ошибка",IF($H78="Новинка","Новинка",IF($J78&lt;0,"Минус",IF($J78=0,"Ноль",IF($A$5&gt;0,"Проверьте ошибки",IF($N78&lt;0.8,"A",IF($N78&lt;0.95,"B","C"))))))))</x:f>
      </x:c>
      <x:c r="P78" s="43" t="str">
        <x:f>IF(COUNTA(A78:H78)=0,"",IF(A78="","Ошибка: укажите SKU",IF(COUNTIF($A$11:$A$110,A78)&gt;1,"Ошибка: повтор SKU",IF(COUNT(C78:G78)&lt;&gt;5,"Ошибка: заполните числа C:G",IF(OR(H78="Да",H78="Новинка"),"ОК","Ошибка: выберите Да/Новинка")))))</x:f>
      </x:c>
    </x:row>
    <x:row r="79" ht="20" customHeight="1">
      <x:c r="A79" s="28"/>
      <x:c r="B79" s="28"/>
      <x:c r="C79" s="29"/>
      <x:c r="D79" s="29"/>
      <x:c r="E79" s="29"/>
      <x:c r="F79" s="29"/>
      <x:c r="G79" s="29"/>
      <x:c r="H79" s="41"/>
      <x:c r="I79" s="30" t="str">
        <x:f>IF($P79="ОК",C79-D79-E79,"")</x:f>
      </x:c>
      <x:c r="J79" s="30" t="str">
        <x:f>IF($P79="ОК",I79-F79-G79,"")</x:f>
      </x:c>
      <x:c r="K79" s="43" t="str">
        <x:f>IF(COUNTA(A79:H79)=0,"",IF($P79&lt;&gt;"ОК","Исправить строку",IF($H79="Новинка","Новинка","В анализе")))</x:f>
      </x:c>
      <x:c r="L79" s="32" t="str">
        <x:f>IF(OR($P79&lt;&gt;"ОК",$H79&lt;&gt;"Да",$I79&lt;=0,$K$5=0,$A$5&gt;0),"",(SUMIFS($I$11:$I$110,$P$11:$P$110,"ОК",$H$11:$H$110,"Да",$I$11:$I$110,"&gt;"&amp;$I79)+SUMIFS(I$11:I79,$P$11:$P79,"ОК",$H$11:$H79,"Да",I$11:I79,I79)-I79)/$K$5)</x:f>
      </x:c>
      <x:c r="M79" s="43" t="str">
        <x:f>IF(COUNTA(A79:H79)=0,"",IF($P79&lt;&gt;"ОК","Ошибка",IF($H79="Новинка","Новинка",IF($I79&lt;0,"Минус",IF($I79=0,"Ноль",IF($A$5&gt;0,"Проверьте ошибки",IF($L79&lt;0.8,"A",IF($L79&lt;0.95,"B","C"))))))))</x:f>
      </x:c>
      <x:c r="N79" s="32" t="str">
        <x:f>IF(OR($P79&lt;&gt;"ОК",$H79&lt;&gt;"Да",$J79&lt;=0,$M$5=0,$A$5&gt;0),"",(SUMIFS($J$11:$J$110,$P$11:$P$110,"ОК",$H$11:$H$110,"Да",$J$11:$J$110,"&gt;"&amp;$J79)+SUMIFS(J$11:J79,$P$11:$P79,"ОК",$H$11:$H79,"Да",J$11:J79,J79)-J79)/$M$5)</x:f>
      </x:c>
      <x:c r="O79" s="43" t="str">
        <x:f>IF(COUNTA(A79:H79)=0,"",IF($P79&lt;&gt;"ОК","Ошибка",IF($H79="Новинка","Новинка",IF($J79&lt;0,"Минус",IF($J79=0,"Ноль",IF($A$5&gt;0,"Проверьте ошибки",IF($N79&lt;0.8,"A",IF($N79&lt;0.95,"B","C"))))))))</x:f>
      </x:c>
      <x:c r="P79" s="43" t="str">
        <x:f>IF(COUNTA(A79:H79)=0,"",IF(A79="","Ошибка: укажите SKU",IF(COUNTIF($A$11:$A$110,A79)&gt;1,"Ошибка: повтор SKU",IF(COUNT(C79:G79)&lt;&gt;5,"Ошибка: заполните числа C:G",IF(OR(H79="Да",H79="Новинка"),"ОК","Ошибка: выберите Да/Новинка")))))</x:f>
      </x:c>
    </x:row>
    <x:row r="80" ht="20" customHeight="1">
      <x:c r="A80" s="28"/>
      <x:c r="B80" s="28"/>
      <x:c r="C80" s="29"/>
      <x:c r="D80" s="29"/>
      <x:c r="E80" s="29"/>
      <x:c r="F80" s="29"/>
      <x:c r="G80" s="29"/>
      <x:c r="H80" s="41"/>
      <x:c r="I80" s="30" t="str">
        <x:f>IF($P80="ОК",C80-D80-E80,"")</x:f>
      </x:c>
      <x:c r="J80" s="30" t="str">
        <x:f>IF($P80="ОК",I80-F80-G80,"")</x:f>
      </x:c>
      <x:c r="K80" s="43" t="str">
        <x:f>IF(COUNTA(A80:H80)=0,"",IF($P80&lt;&gt;"ОК","Исправить строку",IF($H80="Новинка","Новинка","В анализе")))</x:f>
      </x:c>
      <x:c r="L80" s="32" t="str">
        <x:f>IF(OR($P80&lt;&gt;"ОК",$H80&lt;&gt;"Да",$I80&lt;=0,$K$5=0,$A$5&gt;0),"",(SUMIFS($I$11:$I$110,$P$11:$P$110,"ОК",$H$11:$H$110,"Да",$I$11:$I$110,"&gt;"&amp;$I80)+SUMIFS(I$11:I80,$P$11:$P80,"ОК",$H$11:$H80,"Да",I$11:I80,I80)-I80)/$K$5)</x:f>
      </x:c>
      <x:c r="M80" s="43" t="str">
        <x:f>IF(COUNTA(A80:H80)=0,"",IF($P80&lt;&gt;"ОК","Ошибка",IF($H80="Новинка","Новинка",IF($I80&lt;0,"Минус",IF($I80=0,"Ноль",IF($A$5&gt;0,"Проверьте ошибки",IF($L80&lt;0.8,"A",IF($L80&lt;0.95,"B","C"))))))))</x:f>
      </x:c>
      <x:c r="N80" s="32" t="str">
        <x:f>IF(OR($P80&lt;&gt;"ОК",$H80&lt;&gt;"Да",$J80&lt;=0,$M$5=0,$A$5&gt;0),"",(SUMIFS($J$11:$J$110,$P$11:$P$110,"ОК",$H$11:$H$110,"Да",$J$11:$J$110,"&gt;"&amp;$J80)+SUMIFS(J$11:J80,$P$11:$P80,"ОК",$H$11:$H80,"Да",J$11:J80,J80)-J80)/$M$5)</x:f>
      </x:c>
      <x:c r="O80" s="43" t="str">
        <x:f>IF(COUNTA(A80:H80)=0,"",IF($P80&lt;&gt;"ОК","Ошибка",IF($H80="Новинка","Новинка",IF($J80&lt;0,"Минус",IF($J80=0,"Ноль",IF($A$5&gt;0,"Проверьте ошибки",IF($N80&lt;0.8,"A",IF($N80&lt;0.95,"B","C"))))))))</x:f>
      </x:c>
      <x:c r="P80" s="43" t="str">
        <x:f>IF(COUNTA(A80:H80)=0,"",IF(A80="","Ошибка: укажите SKU",IF(COUNTIF($A$11:$A$110,A80)&gt;1,"Ошибка: повтор SKU",IF(COUNT(C80:G80)&lt;&gt;5,"Ошибка: заполните числа C:G",IF(OR(H80="Да",H80="Новинка"),"ОК","Ошибка: выберите Да/Новинка")))))</x:f>
      </x:c>
    </x:row>
    <x:row r="81" ht="20" customHeight="1">
      <x:c r="A81" s="28"/>
      <x:c r="B81" s="28"/>
      <x:c r="C81" s="29"/>
      <x:c r="D81" s="29"/>
      <x:c r="E81" s="29"/>
      <x:c r="F81" s="29"/>
      <x:c r="G81" s="29"/>
      <x:c r="H81" s="41"/>
      <x:c r="I81" s="30" t="str">
        <x:f>IF($P81="ОК",C81-D81-E81,"")</x:f>
      </x:c>
      <x:c r="J81" s="30" t="str">
        <x:f>IF($P81="ОК",I81-F81-G81,"")</x:f>
      </x:c>
      <x:c r="K81" s="43" t="str">
        <x:f>IF(COUNTA(A81:H81)=0,"",IF($P81&lt;&gt;"ОК","Исправить строку",IF($H81="Новинка","Новинка","В анализе")))</x:f>
      </x:c>
      <x:c r="L81" s="32" t="str">
        <x:f>IF(OR($P81&lt;&gt;"ОК",$H81&lt;&gt;"Да",$I81&lt;=0,$K$5=0,$A$5&gt;0),"",(SUMIFS($I$11:$I$110,$P$11:$P$110,"ОК",$H$11:$H$110,"Да",$I$11:$I$110,"&gt;"&amp;$I81)+SUMIFS(I$11:I81,$P$11:$P81,"ОК",$H$11:$H81,"Да",I$11:I81,I81)-I81)/$K$5)</x:f>
      </x:c>
      <x:c r="M81" s="43" t="str">
        <x:f>IF(COUNTA(A81:H81)=0,"",IF($P81&lt;&gt;"ОК","Ошибка",IF($H81="Новинка","Новинка",IF($I81&lt;0,"Минус",IF($I81=0,"Ноль",IF($A$5&gt;0,"Проверьте ошибки",IF($L81&lt;0.8,"A",IF($L81&lt;0.95,"B","C"))))))))</x:f>
      </x:c>
      <x:c r="N81" s="32" t="str">
        <x:f>IF(OR($P81&lt;&gt;"ОК",$H81&lt;&gt;"Да",$J81&lt;=0,$M$5=0,$A$5&gt;0),"",(SUMIFS($J$11:$J$110,$P$11:$P$110,"ОК",$H$11:$H$110,"Да",$J$11:$J$110,"&gt;"&amp;$J81)+SUMIFS(J$11:J81,$P$11:$P81,"ОК",$H$11:$H81,"Да",J$11:J81,J81)-J81)/$M$5)</x:f>
      </x:c>
      <x:c r="O81" s="43" t="str">
        <x:f>IF(COUNTA(A81:H81)=0,"",IF($P81&lt;&gt;"ОК","Ошибка",IF($H81="Новинка","Новинка",IF($J81&lt;0,"Минус",IF($J81=0,"Ноль",IF($A$5&gt;0,"Проверьте ошибки",IF($N81&lt;0.8,"A",IF($N81&lt;0.95,"B","C"))))))))</x:f>
      </x:c>
      <x:c r="P81" s="43" t="str">
        <x:f>IF(COUNTA(A81:H81)=0,"",IF(A81="","Ошибка: укажите SKU",IF(COUNTIF($A$11:$A$110,A81)&gt;1,"Ошибка: повтор SKU",IF(COUNT(C81:G81)&lt;&gt;5,"Ошибка: заполните числа C:G",IF(OR(H81="Да",H81="Новинка"),"ОК","Ошибка: выберите Да/Новинка")))))</x:f>
      </x:c>
    </x:row>
    <x:row r="82" ht="20" customHeight="1">
      <x:c r="A82" s="28"/>
      <x:c r="B82" s="28"/>
      <x:c r="C82" s="29"/>
      <x:c r="D82" s="29"/>
      <x:c r="E82" s="29"/>
      <x:c r="F82" s="29"/>
      <x:c r="G82" s="29"/>
      <x:c r="H82" s="41"/>
      <x:c r="I82" s="30" t="str">
        <x:f>IF($P82="ОК",C82-D82-E82,"")</x:f>
      </x:c>
      <x:c r="J82" s="30" t="str">
        <x:f>IF($P82="ОК",I82-F82-G82,"")</x:f>
      </x:c>
      <x:c r="K82" s="43" t="str">
        <x:f>IF(COUNTA(A82:H82)=0,"",IF($P82&lt;&gt;"ОК","Исправить строку",IF($H82="Новинка","Новинка","В анализе")))</x:f>
      </x:c>
      <x:c r="L82" s="32" t="str">
        <x:f>IF(OR($P82&lt;&gt;"ОК",$H82&lt;&gt;"Да",$I82&lt;=0,$K$5=0,$A$5&gt;0),"",(SUMIFS($I$11:$I$110,$P$11:$P$110,"ОК",$H$11:$H$110,"Да",$I$11:$I$110,"&gt;"&amp;$I82)+SUMIFS(I$11:I82,$P$11:$P82,"ОК",$H$11:$H82,"Да",I$11:I82,I82)-I82)/$K$5)</x:f>
      </x:c>
      <x:c r="M82" s="43" t="str">
        <x:f>IF(COUNTA(A82:H82)=0,"",IF($P82&lt;&gt;"ОК","Ошибка",IF($H82="Новинка","Новинка",IF($I82&lt;0,"Минус",IF($I82=0,"Ноль",IF($A$5&gt;0,"Проверьте ошибки",IF($L82&lt;0.8,"A",IF($L82&lt;0.95,"B","C"))))))))</x:f>
      </x:c>
      <x:c r="N82" s="32" t="str">
        <x:f>IF(OR($P82&lt;&gt;"ОК",$H82&lt;&gt;"Да",$J82&lt;=0,$M$5=0,$A$5&gt;0),"",(SUMIFS($J$11:$J$110,$P$11:$P$110,"ОК",$H$11:$H$110,"Да",$J$11:$J$110,"&gt;"&amp;$J82)+SUMIFS(J$11:J82,$P$11:$P82,"ОК",$H$11:$H82,"Да",J$11:J82,J82)-J82)/$M$5)</x:f>
      </x:c>
      <x:c r="O82" s="43" t="str">
        <x:f>IF(COUNTA(A82:H82)=0,"",IF($P82&lt;&gt;"ОК","Ошибка",IF($H82="Новинка","Новинка",IF($J82&lt;0,"Минус",IF($J82=0,"Ноль",IF($A$5&gt;0,"Проверьте ошибки",IF($N82&lt;0.8,"A",IF($N82&lt;0.95,"B","C"))))))))</x:f>
      </x:c>
      <x:c r="P82" s="43" t="str">
        <x:f>IF(COUNTA(A82:H82)=0,"",IF(A82="","Ошибка: укажите SKU",IF(COUNTIF($A$11:$A$110,A82)&gt;1,"Ошибка: повтор SKU",IF(COUNT(C82:G82)&lt;&gt;5,"Ошибка: заполните числа C:G",IF(OR(H82="Да",H82="Новинка"),"ОК","Ошибка: выберите Да/Новинка")))))</x:f>
      </x:c>
    </x:row>
    <x:row r="83" ht="20" customHeight="1">
      <x:c r="A83" s="28"/>
      <x:c r="B83" s="28"/>
      <x:c r="C83" s="29"/>
      <x:c r="D83" s="29"/>
      <x:c r="E83" s="29"/>
      <x:c r="F83" s="29"/>
      <x:c r="G83" s="29"/>
      <x:c r="H83" s="41"/>
      <x:c r="I83" s="30" t="str">
        <x:f>IF($P83="ОК",C83-D83-E83,"")</x:f>
      </x:c>
      <x:c r="J83" s="30" t="str">
        <x:f>IF($P83="ОК",I83-F83-G83,"")</x:f>
      </x:c>
      <x:c r="K83" s="43" t="str">
        <x:f>IF(COUNTA(A83:H83)=0,"",IF($P83&lt;&gt;"ОК","Исправить строку",IF($H83="Новинка","Новинка","В анализе")))</x:f>
      </x:c>
      <x:c r="L83" s="32" t="str">
        <x:f>IF(OR($P83&lt;&gt;"ОК",$H83&lt;&gt;"Да",$I83&lt;=0,$K$5=0,$A$5&gt;0),"",(SUMIFS($I$11:$I$110,$P$11:$P$110,"ОК",$H$11:$H$110,"Да",$I$11:$I$110,"&gt;"&amp;$I83)+SUMIFS(I$11:I83,$P$11:$P83,"ОК",$H$11:$H83,"Да",I$11:I83,I83)-I83)/$K$5)</x:f>
      </x:c>
      <x:c r="M83" s="43" t="str">
        <x:f>IF(COUNTA(A83:H83)=0,"",IF($P83&lt;&gt;"ОК","Ошибка",IF($H83="Новинка","Новинка",IF($I83&lt;0,"Минус",IF($I83=0,"Ноль",IF($A$5&gt;0,"Проверьте ошибки",IF($L83&lt;0.8,"A",IF($L83&lt;0.95,"B","C"))))))))</x:f>
      </x:c>
      <x:c r="N83" s="32" t="str">
        <x:f>IF(OR($P83&lt;&gt;"ОК",$H83&lt;&gt;"Да",$J83&lt;=0,$M$5=0,$A$5&gt;0),"",(SUMIFS($J$11:$J$110,$P$11:$P$110,"ОК",$H$11:$H$110,"Да",$J$11:$J$110,"&gt;"&amp;$J83)+SUMIFS(J$11:J83,$P$11:$P83,"ОК",$H$11:$H83,"Да",J$11:J83,J83)-J83)/$M$5)</x:f>
      </x:c>
      <x:c r="O83" s="43" t="str">
        <x:f>IF(COUNTA(A83:H83)=0,"",IF($P83&lt;&gt;"ОК","Ошибка",IF($H83="Новинка","Новинка",IF($J83&lt;0,"Минус",IF($J83=0,"Ноль",IF($A$5&gt;0,"Проверьте ошибки",IF($N83&lt;0.8,"A",IF($N83&lt;0.95,"B","C"))))))))</x:f>
      </x:c>
      <x:c r="P83" s="43" t="str">
        <x:f>IF(COUNTA(A83:H83)=0,"",IF(A83="","Ошибка: укажите SKU",IF(COUNTIF($A$11:$A$110,A83)&gt;1,"Ошибка: повтор SKU",IF(COUNT(C83:G83)&lt;&gt;5,"Ошибка: заполните числа C:G",IF(OR(H83="Да",H83="Новинка"),"ОК","Ошибка: выберите Да/Новинка")))))</x:f>
      </x:c>
    </x:row>
    <x:row r="84" ht="20" customHeight="1">
      <x:c r="A84" s="28"/>
      <x:c r="B84" s="28"/>
      <x:c r="C84" s="29"/>
      <x:c r="D84" s="29"/>
      <x:c r="E84" s="29"/>
      <x:c r="F84" s="29"/>
      <x:c r="G84" s="29"/>
      <x:c r="H84" s="41"/>
      <x:c r="I84" s="30" t="str">
        <x:f>IF($P84="ОК",C84-D84-E84,"")</x:f>
      </x:c>
      <x:c r="J84" s="30" t="str">
        <x:f>IF($P84="ОК",I84-F84-G84,"")</x:f>
      </x:c>
      <x:c r="K84" s="43" t="str">
        <x:f>IF(COUNTA(A84:H84)=0,"",IF($P84&lt;&gt;"ОК","Исправить строку",IF($H84="Новинка","Новинка","В анализе")))</x:f>
      </x:c>
      <x:c r="L84" s="32" t="str">
        <x:f>IF(OR($P84&lt;&gt;"ОК",$H84&lt;&gt;"Да",$I84&lt;=0,$K$5=0,$A$5&gt;0),"",(SUMIFS($I$11:$I$110,$P$11:$P$110,"ОК",$H$11:$H$110,"Да",$I$11:$I$110,"&gt;"&amp;$I84)+SUMIFS(I$11:I84,$P$11:$P84,"ОК",$H$11:$H84,"Да",I$11:I84,I84)-I84)/$K$5)</x:f>
      </x:c>
      <x:c r="M84" s="43" t="str">
        <x:f>IF(COUNTA(A84:H84)=0,"",IF($P84&lt;&gt;"ОК","Ошибка",IF($H84="Новинка","Новинка",IF($I84&lt;0,"Минус",IF($I84=0,"Ноль",IF($A$5&gt;0,"Проверьте ошибки",IF($L84&lt;0.8,"A",IF($L84&lt;0.95,"B","C"))))))))</x:f>
      </x:c>
      <x:c r="N84" s="32" t="str">
        <x:f>IF(OR($P84&lt;&gt;"ОК",$H84&lt;&gt;"Да",$J84&lt;=0,$M$5=0,$A$5&gt;0),"",(SUMIFS($J$11:$J$110,$P$11:$P$110,"ОК",$H$11:$H$110,"Да",$J$11:$J$110,"&gt;"&amp;$J84)+SUMIFS(J$11:J84,$P$11:$P84,"ОК",$H$11:$H84,"Да",J$11:J84,J84)-J84)/$M$5)</x:f>
      </x:c>
      <x:c r="O84" s="43" t="str">
        <x:f>IF(COUNTA(A84:H84)=0,"",IF($P84&lt;&gt;"ОК","Ошибка",IF($H84="Новинка","Новинка",IF($J84&lt;0,"Минус",IF($J84=0,"Ноль",IF($A$5&gt;0,"Проверьте ошибки",IF($N84&lt;0.8,"A",IF($N84&lt;0.95,"B","C"))))))))</x:f>
      </x:c>
      <x:c r="P84" s="43" t="str">
        <x:f>IF(COUNTA(A84:H84)=0,"",IF(A84="","Ошибка: укажите SKU",IF(COUNTIF($A$11:$A$110,A84)&gt;1,"Ошибка: повтор SKU",IF(COUNT(C84:G84)&lt;&gt;5,"Ошибка: заполните числа C:G",IF(OR(H84="Да",H84="Новинка"),"ОК","Ошибка: выберите Да/Новинка")))))</x:f>
      </x:c>
    </x:row>
    <x:row r="85" ht="20" customHeight="1">
      <x:c r="A85" s="28"/>
      <x:c r="B85" s="28"/>
      <x:c r="C85" s="29"/>
      <x:c r="D85" s="29"/>
      <x:c r="E85" s="29"/>
      <x:c r="F85" s="29"/>
      <x:c r="G85" s="29"/>
      <x:c r="H85" s="41"/>
      <x:c r="I85" s="30" t="str">
        <x:f>IF($P85="ОК",C85-D85-E85,"")</x:f>
      </x:c>
      <x:c r="J85" s="30" t="str">
        <x:f>IF($P85="ОК",I85-F85-G85,"")</x:f>
      </x:c>
      <x:c r="K85" s="43" t="str">
        <x:f>IF(COUNTA(A85:H85)=0,"",IF($P85&lt;&gt;"ОК","Исправить строку",IF($H85="Новинка","Новинка","В анализе")))</x:f>
      </x:c>
      <x:c r="L85" s="32" t="str">
        <x:f>IF(OR($P85&lt;&gt;"ОК",$H85&lt;&gt;"Да",$I85&lt;=0,$K$5=0,$A$5&gt;0),"",(SUMIFS($I$11:$I$110,$P$11:$P$110,"ОК",$H$11:$H$110,"Да",$I$11:$I$110,"&gt;"&amp;$I85)+SUMIFS(I$11:I85,$P$11:$P85,"ОК",$H$11:$H85,"Да",I$11:I85,I85)-I85)/$K$5)</x:f>
      </x:c>
      <x:c r="M85" s="43" t="str">
        <x:f>IF(COUNTA(A85:H85)=0,"",IF($P85&lt;&gt;"ОК","Ошибка",IF($H85="Новинка","Новинка",IF($I85&lt;0,"Минус",IF($I85=0,"Ноль",IF($A$5&gt;0,"Проверьте ошибки",IF($L85&lt;0.8,"A",IF($L85&lt;0.95,"B","C"))))))))</x:f>
      </x:c>
      <x:c r="N85" s="32" t="str">
        <x:f>IF(OR($P85&lt;&gt;"ОК",$H85&lt;&gt;"Да",$J85&lt;=0,$M$5=0,$A$5&gt;0),"",(SUMIFS($J$11:$J$110,$P$11:$P$110,"ОК",$H$11:$H$110,"Да",$J$11:$J$110,"&gt;"&amp;$J85)+SUMIFS(J$11:J85,$P$11:$P85,"ОК",$H$11:$H85,"Да",J$11:J85,J85)-J85)/$M$5)</x:f>
      </x:c>
      <x:c r="O85" s="43" t="str">
        <x:f>IF(COUNTA(A85:H85)=0,"",IF($P85&lt;&gt;"ОК","Ошибка",IF($H85="Новинка","Новинка",IF($J85&lt;0,"Минус",IF($J85=0,"Ноль",IF($A$5&gt;0,"Проверьте ошибки",IF($N85&lt;0.8,"A",IF($N85&lt;0.95,"B","C"))))))))</x:f>
      </x:c>
      <x:c r="P85" s="43" t="str">
        <x:f>IF(COUNTA(A85:H85)=0,"",IF(A85="","Ошибка: укажите SKU",IF(COUNTIF($A$11:$A$110,A85)&gt;1,"Ошибка: повтор SKU",IF(COUNT(C85:G85)&lt;&gt;5,"Ошибка: заполните числа C:G",IF(OR(H85="Да",H85="Новинка"),"ОК","Ошибка: выберите Да/Новинка")))))</x:f>
      </x:c>
    </x:row>
    <x:row r="86" ht="20" customHeight="1">
      <x:c r="A86" s="28"/>
      <x:c r="B86" s="28"/>
      <x:c r="C86" s="29"/>
      <x:c r="D86" s="29"/>
      <x:c r="E86" s="29"/>
      <x:c r="F86" s="29"/>
      <x:c r="G86" s="29"/>
      <x:c r="H86" s="41"/>
      <x:c r="I86" s="30" t="str">
        <x:f>IF($P86="ОК",C86-D86-E86,"")</x:f>
      </x:c>
      <x:c r="J86" s="30" t="str">
        <x:f>IF($P86="ОК",I86-F86-G86,"")</x:f>
      </x:c>
      <x:c r="K86" s="43" t="str">
        <x:f>IF(COUNTA(A86:H86)=0,"",IF($P86&lt;&gt;"ОК","Исправить строку",IF($H86="Новинка","Новинка","В анализе")))</x:f>
      </x:c>
      <x:c r="L86" s="32" t="str">
        <x:f>IF(OR($P86&lt;&gt;"ОК",$H86&lt;&gt;"Да",$I86&lt;=0,$K$5=0,$A$5&gt;0),"",(SUMIFS($I$11:$I$110,$P$11:$P$110,"ОК",$H$11:$H$110,"Да",$I$11:$I$110,"&gt;"&amp;$I86)+SUMIFS(I$11:I86,$P$11:$P86,"ОК",$H$11:$H86,"Да",I$11:I86,I86)-I86)/$K$5)</x:f>
      </x:c>
      <x:c r="M86" s="43" t="str">
        <x:f>IF(COUNTA(A86:H86)=0,"",IF($P86&lt;&gt;"ОК","Ошибка",IF($H86="Новинка","Новинка",IF($I86&lt;0,"Минус",IF($I86=0,"Ноль",IF($A$5&gt;0,"Проверьте ошибки",IF($L86&lt;0.8,"A",IF($L86&lt;0.95,"B","C"))))))))</x:f>
      </x:c>
      <x:c r="N86" s="32" t="str">
        <x:f>IF(OR($P86&lt;&gt;"ОК",$H86&lt;&gt;"Да",$J86&lt;=0,$M$5=0,$A$5&gt;0),"",(SUMIFS($J$11:$J$110,$P$11:$P$110,"ОК",$H$11:$H$110,"Да",$J$11:$J$110,"&gt;"&amp;$J86)+SUMIFS(J$11:J86,$P$11:$P86,"ОК",$H$11:$H86,"Да",J$11:J86,J86)-J86)/$M$5)</x:f>
      </x:c>
      <x:c r="O86" s="43" t="str">
        <x:f>IF(COUNTA(A86:H86)=0,"",IF($P86&lt;&gt;"ОК","Ошибка",IF($H86="Новинка","Новинка",IF($J86&lt;0,"Минус",IF($J86=0,"Ноль",IF($A$5&gt;0,"Проверьте ошибки",IF($N86&lt;0.8,"A",IF($N86&lt;0.95,"B","C"))))))))</x:f>
      </x:c>
      <x:c r="P86" s="43" t="str">
        <x:f>IF(COUNTA(A86:H86)=0,"",IF(A86="","Ошибка: укажите SKU",IF(COUNTIF($A$11:$A$110,A86)&gt;1,"Ошибка: повтор SKU",IF(COUNT(C86:G86)&lt;&gt;5,"Ошибка: заполните числа C:G",IF(OR(H86="Да",H86="Новинка"),"ОК","Ошибка: выберите Да/Новинка")))))</x:f>
      </x:c>
    </x:row>
    <x:row r="87" ht="20" customHeight="1">
      <x:c r="A87" s="28"/>
      <x:c r="B87" s="28"/>
      <x:c r="C87" s="29"/>
      <x:c r="D87" s="29"/>
      <x:c r="E87" s="29"/>
      <x:c r="F87" s="29"/>
      <x:c r="G87" s="29"/>
      <x:c r="H87" s="41"/>
      <x:c r="I87" s="30" t="str">
        <x:f>IF($P87="ОК",C87-D87-E87,"")</x:f>
      </x:c>
      <x:c r="J87" s="30" t="str">
        <x:f>IF($P87="ОК",I87-F87-G87,"")</x:f>
      </x:c>
      <x:c r="K87" s="43" t="str">
        <x:f>IF(COUNTA(A87:H87)=0,"",IF($P87&lt;&gt;"ОК","Исправить строку",IF($H87="Новинка","Новинка","В анализе")))</x:f>
      </x:c>
      <x:c r="L87" s="32" t="str">
        <x:f>IF(OR($P87&lt;&gt;"ОК",$H87&lt;&gt;"Да",$I87&lt;=0,$K$5=0,$A$5&gt;0),"",(SUMIFS($I$11:$I$110,$P$11:$P$110,"ОК",$H$11:$H$110,"Да",$I$11:$I$110,"&gt;"&amp;$I87)+SUMIFS(I$11:I87,$P$11:$P87,"ОК",$H$11:$H87,"Да",I$11:I87,I87)-I87)/$K$5)</x:f>
      </x:c>
      <x:c r="M87" s="43" t="str">
        <x:f>IF(COUNTA(A87:H87)=0,"",IF($P87&lt;&gt;"ОК","Ошибка",IF($H87="Новинка","Новинка",IF($I87&lt;0,"Минус",IF($I87=0,"Ноль",IF($A$5&gt;0,"Проверьте ошибки",IF($L87&lt;0.8,"A",IF($L87&lt;0.95,"B","C"))))))))</x:f>
      </x:c>
      <x:c r="N87" s="32" t="str">
        <x:f>IF(OR($P87&lt;&gt;"ОК",$H87&lt;&gt;"Да",$J87&lt;=0,$M$5=0,$A$5&gt;0),"",(SUMIFS($J$11:$J$110,$P$11:$P$110,"ОК",$H$11:$H$110,"Да",$J$11:$J$110,"&gt;"&amp;$J87)+SUMIFS(J$11:J87,$P$11:$P87,"ОК",$H$11:$H87,"Да",J$11:J87,J87)-J87)/$M$5)</x:f>
      </x:c>
      <x:c r="O87" s="43" t="str">
        <x:f>IF(COUNTA(A87:H87)=0,"",IF($P87&lt;&gt;"ОК","Ошибка",IF($H87="Новинка","Новинка",IF($J87&lt;0,"Минус",IF($J87=0,"Ноль",IF($A$5&gt;0,"Проверьте ошибки",IF($N87&lt;0.8,"A",IF($N87&lt;0.95,"B","C"))))))))</x:f>
      </x:c>
      <x:c r="P87" s="43" t="str">
        <x:f>IF(COUNTA(A87:H87)=0,"",IF(A87="","Ошибка: укажите SKU",IF(COUNTIF($A$11:$A$110,A87)&gt;1,"Ошибка: повтор SKU",IF(COUNT(C87:G87)&lt;&gt;5,"Ошибка: заполните числа C:G",IF(OR(H87="Да",H87="Новинка"),"ОК","Ошибка: выберите Да/Новинка")))))</x:f>
      </x:c>
    </x:row>
    <x:row r="88" ht="20" customHeight="1">
      <x:c r="A88" s="28"/>
      <x:c r="B88" s="28"/>
      <x:c r="C88" s="29"/>
      <x:c r="D88" s="29"/>
      <x:c r="E88" s="29"/>
      <x:c r="F88" s="29"/>
      <x:c r="G88" s="29"/>
      <x:c r="H88" s="41"/>
      <x:c r="I88" s="30" t="str">
        <x:f>IF($P88="ОК",C88-D88-E88,"")</x:f>
      </x:c>
      <x:c r="J88" s="30" t="str">
        <x:f>IF($P88="ОК",I88-F88-G88,"")</x:f>
      </x:c>
      <x:c r="K88" s="43" t="str">
        <x:f>IF(COUNTA(A88:H88)=0,"",IF($P88&lt;&gt;"ОК","Исправить строку",IF($H88="Новинка","Новинка","В анализе")))</x:f>
      </x:c>
      <x:c r="L88" s="32" t="str">
        <x:f>IF(OR($P88&lt;&gt;"ОК",$H88&lt;&gt;"Да",$I88&lt;=0,$K$5=0,$A$5&gt;0),"",(SUMIFS($I$11:$I$110,$P$11:$P$110,"ОК",$H$11:$H$110,"Да",$I$11:$I$110,"&gt;"&amp;$I88)+SUMIFS(I$11:I88,$P$11:$P88,"ОК",$H$11:$H88,"Да",I$11:I88,I88)-I88)/$K$5)</x:f>
      </x:c>
      <x:c r="M88" s="43" t="str">
        <x:f>IF(COUNTA(A88:H88)=0,"",IF($P88&lt;&gt;"ОК","Ошибка",IF($H88="Новинка","Новинка",IF($I88&lt;0,"Минус",IF($I88=0,"Ноль",IF($A$5&gt;0,"Проверьте ошибки",IF($L88&lt;0.8,"A",IF($L88&lt;0.95,"B","C"))))))))</x:f>
      </x:c>
      <x:c r="N88" s="32" t="str">
        <x:f>IF(OR($P88&lt;&gt;"ОК",$H88&lt;&gt;"Да",$J88&lt;=0,$M$5=0,$A$5&gt;0),"",(SUMIFS($J$11:$J$110,$P$11:$P$110,"ОК",$H$11:$H$110,"Да",$J$11:$J$110,"&gt;"&amp;$J88)+SUMIFS(J$11:J88,$P$11:$P88,"ОК",$H$11:$H88,"Да",J$11:J88,J88)-J88)/$M$5)</x:f>
      </x:c>
      <x:c r="O88" s="43" t="str">
        <x:f>IF(COUNTA(A88:H88)=0,"",IF($P88&lt;&gt;"ОК","Ошибка",IF($H88="Новинка","Новинка",IF($J88&lt;0,"Минус",IF($J88=0,"Ноль",IF($A$5&gt;0,"Проверьте ошибки",IF($N88&lt;0.8,"A",IF($N88&lt;0.95,"B","C"))))))))</x:f>
      </x:c>
      <x:c r="P88" s="43" t="str">
        <x:f>IF(COUNTA(A88:H88)=0,"",IF(A88="","Ошибка: укажите SKU",IF(COUNTIF($A$11:$A$110,A88)&gt;1,"Ошибка: повтор SKU",IF(COUNT(C88:G88)&lt;&gt;5,"Ошибка: заполните числа C:G",IF(OR(H88="Да",H88="Новинка"),"ОК","Ошибка: выберите Да/Новинка")))))</x:f>
      </x:c>
    </x:row>
    <x:row r="89" ht="20" customHeight="1">
      <x:c r="A89" s="28"/>
      <x:c r="B89" s="28"/>
      <x:c r="C89" s="29"/>
      <x:c r="D89" s="29"/>
      <x:c r="E89" s="29"/>
      <x:c r="F89" s="29"/>
      <x:c r="G89" s="29"/>
      <x:c r="H89" s="41"/>
      <x:c r="I89" s="30" t="str">
        <x:f>IF($P89="ОК",C89-D89-E89,"")</x:f>
      </x:c>
      <x:c r="J89" s="30" t="str">
        <x:f>IF($P89="ОК",I89-F89-G89,"")</x:f>
      </x:c>
      <x:c r="K89" s="43" t="str">
        <x:f>IF(COUNTA(A89:H89)=0,"",IF($P89&lt;&gt;"ОК","Исправить строку",IF($H89="Новинка","Новинка","В анализе")))</x:f>
      </x:c>
      <x:c r="L89" s="32" t="str">
        <x:f>IF(OR($P89&lt;&gt;"ОК",$H89&lt;&gt;"Да",$I89&lt;=0,$K$5=0,$A$5&gt;0),"",(SUMIFS($I$11:$I$110,$P$11:$P$110,"ОК",$H$11:$H$110,"Да",$I$11:$I$110,"&gt;"&amp;$I89)+SUMIFS(I$11:I89,$P$11:$P89,"ОК",$H$11:$H89,"Да",I$11:I89,I89)-I89)/$K$5)</x:f>
      </x:c>
      <x:c r="M89" s="43" t="str">
        <x:f>IF(COUNTA(A89:H89)=0,"",IF($P89&lt;&gt;"ОК","Ошибка",IF($H89="Новинка","Новинка",IF($I89&lt;0,"Минус",IF($I89=0,"Ноль",IF($A$5&gt;0,"Проверьте ошибки",IF($L89&lt;0.8,"A",IF($L89&lt;0.95,"B","C"))))))))</x:f>
      </x:c>
      <x:c r="N89" s="32" t="str">
        <x:f>IF(OR($P89&lt;&gt;"ОК",$H89&lt;&gt;"Да",$J89&lt;=0,$M$5=0,$A$5&gt;0),"",(SUMIFS($J$11:$J$110,$P$11:$P$110,"ОК",$H$11:$H$110,"Да",$J$11:$J$110,"&gt;"&amp;$J89)+SUMIFS(J$11:J89,$P$11:$P89,"ОК",$H$11:$H89,"Да",J$11:J89,J89)-J89)/$M$5)</x:f>
      </x:c>
      <x:c r="O89" s="43" t="str">
        <x:f>IF(COUNTA(A89:H89)=0,"",IF($P89&lt;&gt;"ОК","Ошибка",IF($H89="Новинка","Новинка",IF($J89&lt;0,"Минус",IF($J89=0,"Ноль",IF($A$5&gt;0,"Проверьте ошибки",IF($N89&lt;0.8,"A",IF($N89&lt;0.95,"B","C"))))))))</x:f>
      </x:c>
      <x:c r="P89" s="43" t="str">
        <x:f>IF(COUNTA(A89:H89)=0,"",IF(A89="","Ошибка: укажите SKU",IF(COUNTIF($A$11:$A$110,A89)&gt;1,"Ошибка: повтор SKU",IF(COUNT(C89:G89)&lt;&gt;5,"Ошибка: заполните числа C:G",IF(OR(H89="Да",H89="Новинка"),"ОК","Ошибка: выберите Да/Новинка")))))</x:f>
      </x:c>
    </x:row>
    <x:row r="90" ht="20" customHeight="1">
      <x:c r="A90" s="28"/>
      <x:c r="B90" s="28"/>
      <x:c r="C90" s="29"/>
      <x:c r="D90" s="29"/>
      <x:c r="E90" s="29"/>
      <x:c r="F90" s="29"/>
      <x:c r="G90" s="29"/>
      <x:c r="H90" s="41"/>
      <x:c r="I90" s="30" t="str">
        <x:f>IF($P90="ОК",C90-D90-E90,"")</x:f>
      </x:c>
      <x:c r="J90" s="30" t="str">
        <x:f>IF($P90="ОК",I90-F90-G90,"")</x:f>
      </x:c>
      <x:c r="K90" s="43" t="str">
        <x:f>IF(COUNTA(A90:H90)=0,"",IF($P90&lt;&gt;"ОК","Исправить строку",IF($H90="Новинка","Новинка","В анализе")))</x:f>
      </x:c>
      <x:c r="L90" s="32" t="str">
        <x:f>IF(OR($P90&lt;&gt;"ОК",$H90&lt;&gt;"Да",$I90&lt;=0,$K$5=0,$A$5&gt;0),"",(SUMIFS($I$11:$I$110,$P$11:$P$110,"ОК",$H$11:$H$110,"Да",$I$11:$I$110,"&gt;"&amp;$I90)+SUMIFS(I$11:I90,$P$11:$P90,"ОК",$H$11:$H90,"Да",I$11:I90,I90)-I90)/$K$5)</x:f>
      </x:c>
      <x:c r="M90" s="43" t="str">
        <x:f>IF(COUNTA(A90:H90)=0,"",IF($P90&lt;&gt;"ОК","Ошибка",IF($H90="Новинка","Новинка",IF($I90&lt;0,"Минус",IF($I90=0,"Ноль",IF($A$5&gt;0,"Проверьте ошибки",IF($L90&lt;0.8,"A",IF($L90&lt;0.95,"B","C"))))))))</x:f>
      </x:c>
      <x:c r="N90" s="32" t="str">
        <x:f>IF(OR($P90&lt;&gt;"ОК",$H90&lt;&gt;"Да",$J90&lt;=0,$M$5=0,$A$5&gt;0),"",(SUMIFS($J$11:$J$110,$P$11:$P$110,"ОК",$H$11:$H$110,"Да",$J$11:$J$110,"&gt;"&amp;$J90)+SUMIFS(J$11:J90,$P$11:$P90,"ОК",$H$11:$H90,"Да",J$11:J90,J90)-J90)/$M$5)</x:f>
      </x:c>
      <x:c r="O90" s="43" t="str">
        <x:f>IF(COUNTA(A90:H90)=0,"",IF($P90&lt;&gt;"ОК","Ошибка",IF($H90="Новинка","Новинка",IF($J90&lt;0,"Минус",IF($J90=0,"Ноль",IF($A$5&gt;0,"Проверьте ошибки",IF($N90&lt;0.8,"A",IF($N90&lt;0.95,"B","C"))))))))</x:f>
      </x:c>
      <x:c r="P90" s="43" t="str">
        <x:f>IF(COUNTA(A90:H90)=0,"",IF(A90="","Ошибка: укажите SKU",IF(COUNTIF($A$11:$A$110,A90)&gt;1,"Ошибка: повтор SKU",IF(COUNT(C90:G90)&lt;&gt;5,"Ошибка: заполните числа C:G",IF(OR(H90="Да",H90="Новинка"),"ОК","Ошибка: выберите Да/Новинка")))))</x:f>
      </x:c>
    </x:row>
    <x:row r="91" ht="20" customHeight="1">
      <x:c r="A91" s="28"/>
      <x:c r="B91" s="28"/>
      <x:c r="C91" s="29"/>
      <x:c r="D91" s="29"/>
      <x:c r="E91" s="29"/>
      <x:c r="F91" s="29"/>
      <x:c r="G91" s="29"/>
      <x:c r="H91" s="41"/>
      <x:c r="I91" s="30" t="str">
        <x:f>IF($P91="ОК",C91-D91-E91,"")</x:f>
      </x:c>
      <x:c r="J91" s="30" t="str">
        <x:f>IF($P91="ОК",I91-F91-G91,"")</x:f>
      </x:c>
      <x:c r="K91" s="43" t="str">
        <x:f>IF(COUNTA(A91:H91)=0,"",IF($P91&lt;&gt;"ОК","Исправить строку",IF($H91="Новинка","Новинка","В анализе")))</x:f>
      </x:c>
      <x:c r="L91" s="32" t="str">
        <x:f>IF(OR($P91&lt;&gt;"ОК",$H91&lt;&gt;"Да",$I91&lt;=0,$K$5=0,$A$5&gt;0),"",(SUMIFS($I$11:$I$110,$P$11:$P$110,"ОК",$H$11:$H$110,"Да",$I$11:$I$110,"&gt;"&amp;$I91)+SUMIFS(I$11:I91,$P$11:$P91,"ОК",$H$11:$H91,"Да",I$11:I91,I91)-I91)/$K$5)</x:f>
      </x:c>
      <x:c r="M91" s="43" t="str">
        <x:f>IF(COUNTA(A91:H91)=0,"",IF($P91&lt;&gt;"ОК","Ошибка",IF($H91="Новинка","Новинка",IF($I91&lt;0,"Минус",IF($I91=0,"Ноль",IF($A$5&gt;0,"Проверьте ошибки",IF($L91&lt;0.8,"A",IF($L91&lt;0.95,"B","C"))))))))</x:f>
      </x:c>
      <x:c r="N91" s="32" t="str">
        <x:f>IF(OR($P91&lt;&gt;"ОК",$H91&lt;&gt;"Да",$J91&lt;=0,$M$5=0,$A$5&gt;0),"",(SUMIFS($J$11:$J$110,$P$11:$P$110,"ОК",$H$11:$H$110,"Да",$J$11:$J$110,"&gt;"&amp;$J91)+SUMIFS(J$11:J91,$P$11:$P91,"ОК",$H$11:$H91,"Да",J$11:J91,J91)-J91)/$M$5)</x:f>
      </x:c>
      <x:c r="O91" s="43" t="str">
        <x:f>IF(COUNTA(A91:H91)=0,"",IF($P91&lt;&gt;"ОК","Ошибка",IF($H91="Новинка","Новинка",IF($J91&lt;0,"Минус",IF($J91=0,"Ноль",IF($A$5&gt;0,"Проверьте ошибки",IF($N91&lt;0.8,"A",IF($N91&lt;0.95,"B","C"))))))))</x:f>
      </x:c>
      <x:c r="P91" s="43" t="str">
        <x:f>IF(COUNTA(A91:H91)=0,"",IF(A91="","Ошибка: укажите SKU",IF(COUNTIF($A$11:$A$110,A91)&gt;1,"Ошибка: повтор SKU",IF(COUNT(C91:G91)&lt;&gt;5,"Ошибка: заполните числа C:G",IF(OR(H91="Да",H91="Новинка"),"ОК","Ошибка: выберите Да/Новинка")))))</x:f>
      </x:c>
    </x:row>
    <x:row r="92" ht="20" customHeight="1">
      <x:c r="A92" s="28"/>
      <x:c r="B92" s="28"/>
      <x:c r="C92" s="29"/>
      <x:c r="D92" s="29"/>
      <x:c r="E92" s="29"/>
      <x:c r="F92" s="29"/>
      <x:c r="G92" s="29"/>
      <x:c r="H92" s="41"/>
      <x:c r="I92" s="30" t="str">
        <x:f>IF($P92="ОК",C92-D92-E92,"")</x:f>
      </x:c>
      <x:c r="J92" s="30" t="str">
        <x:f>IF($P92="ОК",I92-F92-G92,"")</x:f>
      </x:c>
      <x:c r="K92" s="43" t="str">
        <x:f>IF(COUNTA(A92:H92)=0,"",IF($P92&lt;&gt;"ОК","Исправить строку",IF($H92="Новинка","Новинка","В анализе")))</x:f>
      </x:c>
      <x:c r="L92" s="32" t="str">
        <x:f>IF(OR($P92&lt;&gt;"ОК",$H92&lt;&gt;"Да",$I92&lt;=0,$K$5=0,$A$5&gt;0),"",(SUMIFS($I$11:$I$110,$P$11:$P$110,"ОК",$H$11:$H$110,"Да",$I$11:$I$110,"&gt;"&amp;$I92)+SUMIFS(I$11:I92,$P$11:$P92,"ОК",$H$11:$H92,"Да",I$11:I92,I92)-I92)/$K$5)</x:f>
      </x:c>
      <x:c r="M92" s="43" t="str">
        <x:f>IF(COUNTA(A92:H92)=0,"",IF($P92&lt;&gt;"ОК","Ошибка",IF($H92="Новинка","Новинка",IF($I92&lt;0,"Минус",IF($I92=0,"Ноль",IF($A$5&gt;0,"Проверьте ошибки",IF($L92&lt;0.8,"A",IF($L92&lt;0.95,"B","C"))))))))</x:f>
      </x:c>
      <x:c r="N92" s="32" t="str">
        <x:f>IF(OR($P92&lt;&gt;"ОК",$H92&lt;&gt;"Да",$J92&lt;=0,$M$5=0,$A$5&gt;0),"",(SUMIFS($J$11:$J$110,$P$11:$P$110,"ОК",$H$11:$H$110,"Да",$J$11:$J$110,"&gt;"&amp;$J92)+SUMIFS(J$11:J92,$P$11:$P92,"ОК",$H$11:$H92,"Да",J$11:J92,J92)-J92)/$M$5)</x:f>
      </x:c>
      <x:c r="O92" s="43" t="str">
        <x:f>IF(COUNTA(A92:H92)=0,"",IF($P92&lt;&gt;"ОК","Ошибка",IF($H92="Новинка","Новинка",IF($J92&lt;0,"Минус",IF($J92=0,"Ноль",IF($A$5&gt;0,"Проверьте ошибки",IF($N92&lt;0.8,"A",IF($N92&lt;0.95,"B","C"))))))))</x:f>
      </x:c>
      <x:c r="P92" s="43" t="str">
        <x:f>IF(COUNTA(A92:H92)=0,"",IF(A92="","Ошибка: укажите SKU",IF(COUNTIF($A$11:$A$110,A92)&gt;1,"Ошибка: повтор SKU",IF(COUNT(C92:G92)&lt;&gt;5,"Ошибка: заполните числа C:G",IF(OR(H92="Да",H92="Новинка"),"ОК","Ошибка: выберите Да/Новинка")))))</x:f>
      </x:c>
    </x:row>
    <x:row r="93" ht="20" customHeight="1">
      <x:c r="A93" s="28"/>
      <x:c r="B93" s="28"/>
      <x:c r="C93" s="29"/>
      <x:c r="D93" s="29"/>
      <x:c r="E93" s="29"/>
      <x:c r="F93" s="29"/>
      <x:c r="G93" s="29"/>
      <x:c r="H93" s="41"/>
      <x:c r="I93" s="30" t="str">
        <x:f>IF($P93="ОК",C93-D93-E93,"")</x:f>
      </x:c>
      <x:c r="J93" s="30" t="str">
        <x:f>IF($P93="ОК",I93-F93-G93,"")</x:f>
      </x:c>
      <x:c r="K93" s="43" t="str">
        <x:f>IF(COUNTA(A93:H93)=0,"",IF($P93&lt;&gt;"ОК","Исправить строку",IF($H93="Новинка","Новинка","В анализе")))</x:f>
      </x:c>
      <x:c r="L93" s="32" t="str">
        <x:f>IF(OR($P93&lt;&gt;"ОК",$H93&lt;&gt;"Да",$I93&lt;=0,$K$5=0,$A$5&gt;0),"",(SUMIFS($I$11:$I$110,$P$11:$P$110,"ОК",$H$11:$H$110,"Да",$I$11:$I$110,"&gt;"&amp;$I93)+SUMIFS(I$11:I93,$P$11:$P93,"ОК",$H$11:$H93,"Да",I$11:I93,I93)-I93)/$K$5)</x:f>
      </x:c>
      <x:c r="M93" s="43" t="str">
        <x:f>IF(COUNTA(A93:H93)=0,"",IF($P93&lt;&gt;"ОК","Ошибка",IF($H93="Новинка","Новинка",IF($I93&lt;0,"Минус",IF($I93=0,"Ноль",IF($A$5&gt;0,"Проверьте ошибки",IF($L93&lt;0.8,"A",IF($L93&lt;0.95,"B","C"))))))))</x:f>
      </x:c>
      <x:c r="N93" s="32" t="str">
        <x:f>IF(OR($P93&lt;&gt;"ОК",$H93&lt;&gt;"Да",$J93&lt;=0,$M$5=0,$A$5&gt;0),"",(SUMIFS($J$11:$J$110,$P$11:$P$110,"ОК",$H$11:$H$110,"Да",$J$11:$J$110,"&gt;"&amp;$J93)+SUMIFS(J$11:J93,$P$11:$P93,"ОК",$H$11:$H93,"Да",J$11:J93,J93)-J93)/$M$5)</x:f>
      </x:c>
      <x:c r="O93" s="43" t="str">
        <x:f>IF(COUNTA(A93:H93)=0,"",IF($P93&lt;&gt;"ОК","Ошибка",IF($H93="Новинка","Новинка",IF($J93&lt;0,"Минус",IF($J93=0,"Ноль",IF($A$5&gt;0,"Проверьте ошибки",IF($N93&lt;0.8,"A",IF($N93&lt;0.95,"B","C"))))))))</x:f>
      </x:c>
      <x:c r="P93" s="43" t="str">
        <x:f>IF(COUNTA(A93:H93)=0,"",IF(A93="","Ошибка: укажите SKU",IF(COUNTIF($A$11:$A$110,A93)&gt;1,"Ошибка: повтор SKU",IF(COUNT(C93:G93)&lt;&gt;5,"Ошибка: заполните числа C:G",IF(OR(H93="Да",H93="Новинка"),"ОК","Ошибка: выберите Да/Новинка")))))</x:f>
      </x:c>
    </x:row>
    <x:row r="94" ht="20" customHeight="1">
      <x:c r="A94" s="28"/>
      <x:c r="B94" s="28"/>
      <x:c r="C94" s="29"/>
      <x:c r="D94" s="29"/>
      <x:c r="E94" s="29"/>
      <x:c r="F94" s="29"/>
      <x:c r="G94" s="29"/>
      <x:c r="H94" s="41"/>
      <x:c r="I94" s="30" t="str">
        <x:f>IF($P94="ОК",C94-D94-E94,"")</x:f>
      </x:c>
      <x:c r="J94" s="30" t="str">
        <x:f>IF($P94="ОК",I94-F94-G94,"")</x:f>
      </x:c>
      <x:c r="K94" s="43" t="str">
        <x:f>IF(COUNTA(A94:H94)=0,"",IF($P94&lt;&gt;"ОК","Исправить строку",IF($H94="Новинка","Новинка","В анализе")))</x:f>
      </x:c>
      <x:c r="L94" s="32" t="str">
        <x:f>IF(OR($P94&lt;&gt;"ОК",$H94&lt;&gt;"Да",$I94&lt;=0,$K$5=0,$A$5&gt;0),"",(SUMIFS($I$11:$I$110,$P$11:$P$110,"ОК",$H$11:$H$110,"Да",$I$11:$I$110,"&gt;"&amp;$I94)+SUMIFS(I$11:I94,$P$11:$P94,"ОК",$H$11:$H94,"Да",I$11:I94,I94)-I94)/$K$5)</x:f>
      </x:c>
      <x:c r="M94" s="43" t="str">
        <x:f>IF(COUNTA(A94:H94)=0,"",IF($P94&lt;&gt;"ОК","Ошибка",IF($H94="Новинка","Новинка",IF($I94&lt;0,"Минус",IF($I94=0,"Ноль",IF($A$5&gt;0,"Проверьте ошибки",IF($L94&lt;0.8,"A",IF($L94&lt;0.95,"B","C"))))))))</x:f>
      </x:c>
      <x:c r="N94" s="32" t="str">
        <x:f>IF(OR($P94&lt;&gt;"ОК",$H94&lt;&gt;"Да",$J94&lt;=0,$M$5=0,$A$5&gt;0),"",(SUMIFS($J$11:$J$110,$P$11:$P$110,"ОК",$H$11:$H$110,"Да",$J$11:$J$110,"&gt;"&amp;$J94)+SUMIFS(J$11:J94,$P$11:$P94,"ОК",$H$11:$H94,"Да",J$11:J94,J94)-J94)/$M$5)</x:f>
      </x:c>
      <x:c r="O94" s="43" t="str">
        <x:f>IF(COUNTA(A94:H94)=0,"",IF($P94&lt;&gt;"ОК","Ошибка",IF($H94="Новинка","Новинка",IF($J94&lt;0,"Минус",IF($J94=0,"Ноль",IF($A$5&gt;0,"Проверьте ошибки",IF($N94&lt;0.8,"A",IF($N94&lt;0.95,"B","C"))))))))</x:f>
      </x:c>
      <x:c r="P94" s="43" t="str">
        <x:f>IF(COUNTA(A94:H94)=0,"",IF(A94="","Ошибка: укажите SKU",IF(COUNTIF($A$11:$A$110,A94)&gt;1,"Ошибка: повтор SKU",IF(COUNT(C94:G94)&lt;&gt;5,"Ошибка: заполните числа C:G",IF(OR(H94="Да",H94="Новинка"),"ОК","Ошибка: выберите Да/Новинка")))))</x:f>
      </x:c>
    </x:row>
    <x:row r="95" ht="20" customHeight="1">
      <x:c r="A95" s="28"/>
      <x:c r="B95" s="28"/>
      <x:c r="C95" s="29"/>
      <x:c r="D95" s="29"/>
      <x:c r="E95" s="29"/>
      <x:c r="F95" s="29"/>
      <x:c r="G95" s="29"/>
      <x:c r="H95" s="41"/>
      <x:c r="I95" s="30" t="str">
        <x:f>IF($P95="ОК",C95-D95-E95,"")</x:f>
      </x:c>
      <x:c r="J95" s="30" t="str">
        <x:f>IF($P95="ОК",I95-F95-G95,"")</x:f>
      </x:c>
      <x:c r="K95" s="43" t="str">
        <x:f>IF(COUNTA(A95:H95)=0,"",IF($P95&lt;&gt;"ОК","Исправить строку",IF($H95="Новинка","Новинка","В анализе")))</x:f>
      </x:c>
      <x:c r="L95" s="32" t="str">
        <x:f>IF(OR($P95&lt;&gt;"ОК",$H95&lt;&gt;"Да",$I95&lt;=0,$K$5=0,$A$5&gt;0),"",(SUMIFS($I$11:$I$110,$P$11:$P$110,"ОК",$H$11:$H$110,"Да",$I$11:$I$110,"&gt;"&amp;$I95)+SUMIFS(I$11:I95,$P$11:$P95,"ОК",$H$11:$H95,"Да",I$11:I95,I95)-I95)/$K$5)</x:f>
      </x:c>
      <x:c r="M95" s="43" t="str">
        <x:f>IF(COUNTA(A95:H95)=0,"",IF($P95&lt;&gt;"ОК","Ошибка",IF($H95="Новинка","Новинка",IF($I95&lt;0,"Минус",IF($I95=0,"Ноль",IF($A$5&gt;0,"Проверьте ошибки",IF($L95&lt;0.8,"A",IF($L95&lt;0.95,"B","C"))))))))</x:f>
      </x:c>
      <x:c r="N95" s="32" t="str">
        <x:f>IF(OR($P95&lt;&gt;"ОК",$H95&lt;&gt;"Да",$J95&lt;=0,$M$5=0,$A$5&gt;0),"",(SUMIFS($J$11:$J$110,$P$11:$P$110,"ОК",$H$11:$H$110,"Да",$J$11:$J$110,"&gt;"&amp;$J95)+SUMIFS(J$11:J95,$P$11:$P95,"ОК",$H$11:$H95,"Да",J$11:J95,J95)-J95)/$M$5)</x:f>
      </x:c>
      <x:c r="O95" s="43" t="str">
        <x:f>IF(COUNTA(A95:H95)=0,"",IF($P95&lt;&gt;"ОК","Ошибка",IF($H95="Новинка","Новинка",IF($J95&lt;0,"Минус",IF($J95=0,"Ноль",IF($A$5&gt;0,"Проверьте ошибки",IF($N95&lt;0.8,"A",IF($N95&lt;0.95,"B","C"))))))))</x:f>
      </x:c>
      <x:c r="P95" s="43" t="str">
        <x:f>IF(COUNTA(A95:H95)=0,"",IF(A95="","Ошибка: укажите SKU",IF(COUNTIF($A$11:$A$110,A95)&gt;1,"Ошибка: повтор SKU",IF(COUNT(C95:G95)&lt;&gt;5,"Ошибка: заполните числа C:G",IF(OR(H95="Да",H95="Новинка"),"ОК","Ошибка: выберите Да/Новинка")))))</x:f>
      </x:c>
    </x:row>
    <x:row r="96" ht="20" customHeight="1">
      <x:c r="A96" s="28"/>
      <x:c r="B96" s="28"/>
      <x:c r="C96" s="29"/>
      <x:c r="D96" s="29"/>
      <x:c r="E96" s="29"/>
      <x:c r="F96" s="29"/>
      <x:c r="G96" s="29"/>
      <x:c r="H96" s="41"/>
      <x:c r="I96" s="30" t="str">
        <x:f>IF($P96="ОК",C96-D96-E96,"")</x:f>
      </x:c>
      <x:c r="J96" s="30" t="str">
        <x:f>IF($P96="ОК",I96-F96-G96,"")</x:f>
      </x:c>
      <x:c r="K96" s="43" t="str">
        <x:f>IF(COUNTA(A96:H96)=0,"",IF($P96&lt;&gt;"ОК","Исправить строку",IF($H96="Новинка","Новинка","В анализе")))</x:f>
      </x:c>
      <x:c r="L96" s="32" t="str">
        <x:f>IF(OR($P96&lt;&gt;"ОК",$H96&lt;&gt;"Да",$I96&lt;=0,$K$5=0,$A$5&gt;0),"",(SUMIFS($I$11:$I$110,$P$11:$P$110,"ОК",$H$11:$H$110,"Да",$I$11:$I$110,"&gt;"&amp;$I96)+SUMIFS(I$11:I96,$P$11:$P96,"ОК",$H$11:$H96,"Да",I$11:I96,I96)-I96)/$K$5)</x:f>
      </x:c>
      <x:c r="M96" s="43" t="str">
        <x:f>IF(COUNTA(A96:H96)=0,"",IF($P96&lt;&gt;"ОК","Ошибка",IF($H96="Новинка","Новинка",IF($I96&lt;0,"Минус",IF($I96=0,"Ноль",IF($A$5&gt;0,"Проверьте ошибки",IF($L96&lt;0.8,"A",IF($L96&lt;0.95,"B","C"))))))))</x:f>
      </x:c>
      <x:c r="N96" s="32" t="str">
        <x:f>IF(OR($P96&lt;&gt;"ОК",$H96&lt;&gt;"Да",$J96&lt;=0,$M$5=0,$A$5&gt;0),"",(SUMIFS($J$11:$J$110,$P$11:$P$110,"ОК",$H$11:$H$110,"Да",$J$11:$J$110,"&gt;"&amp;$J96)+SUMIFS(J$11:J96,$P$11:$P96,"ОК",$H$11:$H96,"Да",J$11:J96,J96)-J96)/$M$5)</x:f>
      </x:c>
      <x:c r="O96" s="43" t="str">
        <x:f>IF(COUNTA(A96:H96)=0,"",IF($P96&lt;&gt;"ОК","Ошибка",IF($H96="Новинка","Новинка",IF($J96&lt;0,"Минус",IF($J96=0,"Ноль",IF($A$5&gt;0,"Проверьте ошибки",IF($N96&lt;0.8,"A",IF($N96&lt;0.95,"B","C"))))))))</x:f>
      </x:c>
      <x:c r="P96" s="43" t="str">
        <x:f>IF(COUNTA(A96:H96)=0,"",IF(A96="","Ошибка: укажите SKU",IF(COUNTIF($A$11:$A$110,A96)&gt;1,"Ошибка: повтор SKU",IF(COUNT(C96:G96)&lt;&gt;5,"Ошибка: заполните числа C:G",IF(OR(H96="Да",H96="Новинка"),"ОК","Ошибка: выберите Да/Новинка")))))</x:f>
      </x:c>
    </x:row>
    <x:row r="97" ht="20" customHeight="1">
      <x:c r="A97" s="28"/>
      <x:c r="B97" s="28"/>
      <x:c r="C97" s="29"/>
      <x:c r="D97" s="29"/>
      <x:c r="E97" s="29"/>
      <x:c r="F97" s="29"/>
      <x:c r="G97" s="29"/>
      <x:c r="H97" s="41"/>
      <x:c r="I97" s="30" t="str">
        <x:f>IF($P97="ОК",C97-D97-E97,"")</x:f>
      </x:c>
      <x:c r="J97" s="30" t="str">
        <x:f>IF($P97="ОК",I97-F97-G97,"")</x:f>
      </x:c>
      <x:c r="K97" s="43" t="str">
        <x:f>IF(COUNTA(A97:H97)=0,"",IF($P97&lt;&gt;"ОК","Исправить строку",IF($H97="Новинка","Новинка","В анализе")))</x:f>
      </x:c>
      <x:c r="L97" s="32" t="str">
        <x:f>IF(OR($P97&lt;&gt;"ОК",$H97&lt;&gt;"Да",$I97&lt;=0,$K$5=0,$A$5&gt;0),"",(SUMIFS($I$11:$I$110,$P$11:$P$110,"ОК",$H$11:$H$110,"Да",$I$11:$I$110,"&gt;"&amp;$I97)+SUMIFS(I$11:I97,$P$11:$P97,"ОК",$H$11:$H97,"Да",I$11:I97,I97)-I97)/$K$5)</x:f>
      </x:c>
      <x:c r="M97" s="43" t="str">
        <x:f>IF(COUNTA(A97:H97)=0,"",IF($P97&lt;&gt;"ОК","Ошибка",IF($H97="Новинка","Новинка",IF($I97&lt;0,"Минус",IF($I97=0,"Ноль",IF($A$5&gt;0,"Проверьте ошибки",IF($L97&lt;0.8,"A",IF($L97&lt;0.95,"B","C"))))))))</x:f>
      </x:c>
      <x:c r="N97" s="32" t="str">
        <x:f>IF(OR($P97&lt;&gt;"ОК",$H97&lt;&gt;"Да",$J97&lt;=0,$M$5=0,$A$5&gt;0),"",(SUMIFS($J$11:$J$110,$P$11:$P$110,"ОК",$H$11:$H$110,"Да",$J$11:$J$110,"&gt;"&amp;$J97)+SUMIFS(J$11:J97,$P$11:$P97,"ОК",$H$11:$H97,"Да",J$11:J97,J97)-J97)/$M$5)</x:f>
      </x:c>
      <x:c r="O97" s="43" t="str">
        <x:f>IF(COUNTA(A97:H97)=0,"",IF($P97&lt;&gt;"ОК","Ошибка",IF($H97="Новинка","Новинка",IF($J97&lt;0,"Минус",IF($J97=0,"Ноль",IF($A$5&gt;0,"Проверьте ошибки",IF($N97&lt;0.8,"A",IF($N97&lt;0.95,"B","C"))))))))</x:f>
      </x:c>
      <x:c r="P97" s="43" t="str">
        <x:f>IF(COUNTA(A97:H97)=0,"",IF(A97="","Ошибка: укажите SKU",IF(COUNTIF($A$11:$A$110,A97)&gt;1,"Ошибка: повтор SKU",IF(COUNT(C97:G97)&lt;&gt;5,"Ошибка: заполните числа C:G",IF(OR(H97="Да",H97="Новинка"),"ОК","Ошибка: выберите Да/Новинка")))))</x:f>
      </x:c>
    </x:row>
    <x:row r="98" ht="20" customHeight="1">
      <x:c r="A98" s="28"/>
      <x:c r="B98" s="28"/>
      <x:c r="C98" s="29"/>
      <x:c r="D98" s="29"/>
      <x:c r="E98" s="29"/>
      <x:c r="F98" s="29"/>
      <x:c r="G98" s="29"/>
      <x:c r="H98" s="41"/>
      <x:c r="I98" s="30" t="str">
        <x:f>IF($P98="ОК",C98-D98-E98,"")</x:f>
      </x:c>
      <x:c r="J98" s="30" t="str">
        <x:f>IF($P98="ОК",I98-F98-G98,"")</x:f>
      </x:c>
      <x:c r="K98" s="43" t="str">
        <x:f>IF(COUNTA(A98:H98)=0,"",IF($P98&lt;&gt;"ОК","Исправить строку",IF($H98="Новинка","Новинка","В анализе")))</x:f>
      </x:c>
      <x:c r="L98" s="32" t="str">
        <x:f>IF(OR($P98&lt;&gt;"ОК",$H98&lt;&gt;"Да",$I98&lt;=0,$K$5=0,$A$5&gt;0),"",(SUMIFS($I$11:$I$110,$P$11:$P$110,"ОК",$H$11:$H$110,"Да",$I$11:$I$110,"&gt;"&amp;$I98)+SUMIFS(I$11:I98,$P$11:$P98,"ОК",$H$11:$H98,"Да",I$11:I98,I98)-I98)/$K$5)</x:f>
      </x:c>
      <x:c r="M98" s="43" t="str">
        <x:f>IF(COUNTA(A98:H98)=0,"",IF($P98&lt;&gt;"ОК","Ошибка",IF($H98="Новинка","Новинка",IF($I98&lt;0,"Минус",IF($I98=0,"Ноль",IF($A$5&gt;0,"Проверьте ошибки",IF($L98&lt;0.8,"A",IF($L98&lt;0.95,"B","C"))))))))</x:f>
      </x:c>
      <x:c r="N98" s="32" t="str">
        <x:f>IF(OR($P98&lt;&gt;"ОК",$H98&lt;&gt;"Да",$J98&lt;=0,$M$5=0,$A$5&gt;0),"",(SUMIFS($J$11:$J$110,$P$11:$P$110,"ОК",$H$11:$H$110,"Да",$J$11:$J$110,"&gt;"&amp;$J98)+SUMIFS(J$11:J98,$P$11:$P98,"ОК",$H$11:$H98,"Да",J$11:J98,J98)-J98)/$M$5)</x:f>
      </x:c>
      <x:c r="O98" s="43" t="str">
        <x:f>IF(COUNTA(A98:H98)=0,"",IF($P98&lt;&gt;"ОК","Ошибка",IF($H98="Новинка","Новинка",IF($J98&lt;0,"Минус",IF($J98=0,"Ноль",IF($A$5&gt;0,"Проверьте ошибки",IF($N98&lt;0.8,"A",IF($N98&lt;0.95,"B","C"))))))))</x:f>
      </x:c>
      <x:c r="P98" s="43" t="str">
        <x:f>IF(COUNTA(A98:H98)=0,"",IF(A98="","Ошибка: укажите SKU",IF(COUNTIF($A$11:$A$110,A98)&gt;1,"Ошибка: повтор SKU",IF(COUNT(C98:G98)&lt;&gt;5,"Ошибка: заполните числа C:G",IF(OR(H98="Да",H98="Новинка"),"ОК","Ошибка: выберите Да/Новинка")))))</x:f>
      </x:c>
    </x:row>
    <x:row r="99" ht="20" customHeight="1">
      <x:c r="A99" s="28"/>
      <x:c r="B99" s="28"/>
      <x:c r="C99" s="29"/>
      <x:c r="D99" s="29"/>
      <x:c r="E99" s="29"/>
      <x:c r="F99" s="29"/>
      <x:c r="G99" s="29"/>
      <x:c r="H99" s="41"/>
      <x:c r="I99" s="30" t="str">
        <x:f>IF($P99="ОК",C99-D99-E99,"")</x:f>
      </x:c>
      <x:c r="J99" s="30" t="str">
        <x:f>IF($P99="ОК",I99-F99-G99,"")</x:f>
      </x:c>
      <x:c r="K99" s="43" t="str">
        <x:f>IF(COUNTA(A99:H99)=0,"",IF($P99&lt;&gt;"ОК","Исправить строку",IF($H99="Новинка","Новинка","В анализе")))</x:f>
      </x:c>
      <x:c r="L99" s="32" t="str">
        <x:f>IF(OR($P99&lt;&gt;"ОК",$H99&lt;&gt;"Да",$I99&lt;=0,$K$5=0,$A$5&gt;0),"",(SUMIFS($I$11:$I$110,$P$11:$P$110,"ОК",$H$11:$H$110,"Да",$I$11:$I$110,"&gt;"&amp;$I99)+SUMIFS(I$11:I99,$P$11:$P99,"ОК",$H$11:$H99,"Да",I$11:I99,I99)-I99)/$K$5)</x:f>
      </x:c>
      <x:c r="M99" s="43" t="str">
        <x:f>IF(COUNTA(A99:H99)=0,"",IF($P99&lt;&gt;"ОК","Ошибка",IF($H99="Новинка","Новинка",IF($I99&lt;0,"Минус",IF($I99=0,"Ноль",IF($A$5&gt;0,"Проверьте ошибки",IF($L99&lt;0.8,"A",IF($L99&lt;0.95,"B","C"))))))))</x:f>
      </x:c>
      <x:c r="N99" s="32" t="str">
        <x:f>IF(OR($P99&lt;&gt;"ОК",$H99&lt;&gt;"Да",$J99&lt;=0,$M$5=0,$A$5&gt;0),"",(SUMIFS($J$11:$J$110,$P$11:$P$110,"ОК",$H$11:$H$110,"Да",$J$11:$J$110,"&gt;"&amp;$J99)+SUMIFS(J$11:J99,$P$11:$P99,"ОК",$H$11:$H99,"Да",J$11:J99,J99)-J99)/$M$5)</x:f>
      </x:c>
      <x:c r="O99" s="43" t="str">
        <x:f>IF(COUNTA(A99:H99)=0,"",IF($P99&lt;&gt;"ОК","Ошибка",IF($H99="Новинка","Новинка",IF($J99&lt;0,"Минус",IF($J99=0,"Ноль",IF($A$5&gt;0,"Проверьте ошибки",IF($N99&lt;0.8,"A",IF($N99&lt;0.95,"B","C"))))))))</x:f>
      </x:c>
      <x:c r="P99" s="43" t="str">
        <x:f>IF(COUNTA(A99:H99)=0,"",IF(A99="","Ошибка: укажите SKU",IF(COUNTIF($A$11:$A$110,A99)&gt;1,"Ошибка: повтор SKU",IF(COUNT(C99:G99)&lt;&gt;5,"Ошибка: заполните числа C:G",IF(OR(H99="Да",H99="Новинка"),"ОК","Ошибка: выберите Да/Новинка")))))</x:f>
      </x:c>
    </x:row>
    <x:row r="100" ht="20" customHeight="1">
      <x:c r="A100" s="28"/>
      <x:c r="B100" s="28"/>
      <x:c r="C100" s="29"/>
      <x:c r="D100" s="29"/>
      <x:c r="E100" s="29"/>
      <x:c r="F100" s="29"/>
      <x:c r="G100" s="29"/>
      <x:c r="H100" s="41"/>
      <x:c r="I100" s="30" t="str">
        <x:f>IF($P100="ОК",C100-D100-E100,"")</x:f>
      </x:c>
      <x:c r="J100" s="30" t="str">
        <x:f>IF($P100="ОК",I100-F100-G100,"")</x:f>
      </x:c>
      <x:c r="K100" s="43" t="str">
        <x:f>IF(COUNTA(A100:H100)=0,"",IF($P100&lt;&gt;"ОК","Исправить строку",IF($H100="Новинка","Новинка","В анализе")))</x:f>
      </x:c>
      <x:c r="L100" s="32" t="str">
        <x:f>IF(OR($P100&lt;&gt;"ОК",$H100&lt;&gt;"Да",$I100&lt;=0,$K$5=0,$A$5&gt;0),"",(SUMIFS($I$11:$I$110,$P$11:$P$110,"ОК",$H$11:$H$110,"Да",$I$11:$I$110,"&gt;"&amp;$I100)+SUMIFS(I$11:I100,$P$11:$P100,"ОК",$H$11:$H100,"Да",I$11:I100,I100)-I100)/$K$5)</x:f>
      </x:c>
      <x:c r="M100" s="43" t="str">
        <x:f>IF(COUNTA(A100:H100)=0,"",IF($P100&lt;&gt;"ОК","Ошибка",IF($H100="Новинка","Новинка",IF($I100&lt;0,"Минус",IF($I100=0,"Ноль",IF($A$5&gt;0,"Проверьте ошибки",IF($L100&lt;0.8,"A",IF($L100&lt;0.95,"B","C"))))))))</x:f>
      </x:c>
      <x:c r="N100" s="32" t="str">
        <x:f>IF(OR($P100&lt;&gt;"ОК",$H100&lt;&gt;"Да",$J100&lt;=0,$M$5=0,$A$5&gt;0),"",(SUMIFS($J$11:$J$110,$P$11:$P$110,"ОК",$H$11:$H$110,"Да",$J$11:$J$110,"&gt;"&amp;$J100)+SUMIFS(J$11:J100,$P$11:$P100,"ОК",$H$11:$H100,"Да",J$11:J100,J100)-J100)/$M$5)</x:f>
      </x:c>
      <x:c r="O100" s="43" t="str">
        <x:f>IF(COUNTA(A100:H100)=0,"",IF($P100&lt;&gt;"ОК","Ошибка",IF($H100="Новинка","Новинка",IF($J100&lt;0,"Минус",IF($J100=0,"Ноль",IF($A$5&gt;0,"Проверьте ошибки",IF($N100&lt;0.8,"A",IF($N100&lt;0.95,"B","C"))))))))</x:f>
      </x:c>
      <x:c r="P100" s="43" t="str">
        <x:f>IF(COUNTA(A100:H100)=0,"",IF(A100="","Ошибка: укажите SKU",IF(COUNTIF($A$11:$A$110,A100)&gt;1,"Ошибка: повтор SKU",IF(COUNT(C100:G100)&lt;&gt;5,"Ошибка: заполните числа C:G",IF(OR(H100="Да",H100="Новинка"),"ОК","Ошибка: выберите Да/Новинка")))))</x:f>
      </x:c>
    </x:row>
    <x:row r="101" ht="20" customHeight="1">
      <x:c r="A101" s="28"/>
      <x:c r="B101" s="28"/>
      <x:c r="C101" s="29"/>
      <x:c r="D101" s="29"/>
      <x:c r="E101" s="29"/>
      <x:c r="F101" s="29"/>
      <x:c r="G101" s="29"/>
      <x:c r="H101" s="41"/>
      <x:c r="I101" s="30" t="str">
        <x:f>IF($P101="ОК",C101-D101-E101,"")</x:f>
      </x:c>
      <x:c r="J101" s="30" t="str">
        <x:f>IF($P101="ОК",I101-F101-G101,"")</x:f>
      </x:c>
      <x:c r="K101" s="43" t="str">
        <x:f>IF(COUNTA(A101:H101)=0,"",IF($P101&lt;&gt;"ОК","Исправить строку",IF($H101="Новинка","Новинка","В анализе")))</x:f>
      </x:c>
      <x:c r="L101" s="32" t="str">
        <x:f>IF(OR($P101&lt;&gt;"ОК",$H101&lt;&gt;"Да",$I101&lt;=0,$K$5=0,$A$5&gt;0),"",(SUMIFS($I$11:$I$110,$P$11:$P$110,"ОК",$H$11:$H$110,"Да",$I$11:$I$110,"&gt;"&amp;$I101)+SUMIFS(I$11:I101,$P$11:$P101,"ОК",$H$11:$H101,"Да",I$11:I101,I101)-I101)/$K$5)</x:f>
      </x:c>
      <x:c r="M101" s="43" t="str">
        <x:f>IF(COUNTA(A101:H101)=0,"",IF($P101&lt;&gt;"ОК","Ошибка",IF($H101="Новинка","Новинка",IF($I101&lt;0,"Минус",IF($I101=0,"Ноль",IF($A$5&gt;0,"Проверьте ошибки",IF($L101&lt;0.8,"A",IF($L101&lt;0.95,"B","C"))))))))</x:f>
      </x:c>
      <x:c r="N101" s="32" t="str">
        <x:f>IF(OR($P101&lt;&gt;"ОК",$H101&lt;&gt;"Да",$J101&lt;=0,$M$5=0,$A$5&gt;0),"",(SUMIFS($J$11:$J$110,$P$11:$P$110,"ОК",$H$11:$H$110,"Да",$J$11:$J$110,"&gt;"&amp;$J101)+SUMIFS(J$11:J101,$P$11:$P101,"ОК",$H$11:$H101,"Да",J$11:J101,J101)-J101)/$M$5)</x:f>
      </x:c>
      <x:c r="O101" s="43" t="str">
        <x:f>IF(COUNTA(A101:H101)=0,"",IF($P101&lt;&gt;"ОК","Ошибка",IF($H101="Новинка","Новинка",IF($J101&lt;0,"Минус",IF($J101=0,"Ноль",IF($A$5&gt;0,"Проверьте ошибки",IF($N101&lt;0.8,"A",IF($N101&lt;0.95,"B","C"))))))))</x:f>
      </x:c>
      <x:c r="P101" s="43" t="str">
        <x:f>IF(COUNTA(A101:H101)=0,"",IF(A101="","Ошибка: укажите SKU",IF(COUNTIF($A$11:$A$110,A101)&gt;1,"Ошибка: повтор SKU",IF(COUNT(C101:G101)&lt;&gt;5,"Ошибка: заполните числа C:G",IF(OR(H101="Да",H101="Новинка"),"ОК","Ошибка: выберите Да/Новинка")))))</x:f>
      </x:c>
    </x:row>
    <x:row r="102" ht="20" customHeight="1">
      <x:c r="A102" s="28"/>
      <x:c r="B102" s="28"/>
      <x:c r="C102" s="29"/>
      <x:c r="D102" s="29"/>
      <x:c r="E102" s="29"/>
      <x:c r="F102" s="29"/>
      <x:c r="G102" s="29"/>
      <x:c r="H102" s="41"/>
      <x:c r="I102" s="30" t="str">
        <x:f>IF($P102="ОК",C102-D102-E102,"")</x:f>
      </x:c>
      <x:c r="J102" s="30" t="str">
        <x:f>IF($P102="ОК",I102-F102-G102,"")</x:f>
      </x:c>
      <x:c r="K102" s="43" t="str">
        <x:f>IF(COUNTA(A102:H102)=0,"",IF($P102&lt;&gt;"ОК","Исправить строку",IF($H102="Новинка","Новинка","В анализе")))</x:f>
      </x:c>
      <x:c r="L102" s="32" t="str">
        <x:f>IF(OR($P102&lt;&gt;"ОК",$H102&lt;&gt;"Да",$I102&lt;=0,$K$5=0,$A$5&gt;0),"",(SUMIFS($I$11:$I$110,$P$11:$P$110,"ОК",$H$11:$H$110,"Да",$I$11:$I$110,"&gt;"&amp;$I102)+SUMIFS(I$11:I102,$P$11:$P102,"ОК",$H$11:$H102,"Да",I$11:I102,I102)-I102)/$K$5)</x:f>
      </x:c>
      <x:c r="M102" s="43" t="str">
        <x:f>IF(COUNTA(A102:H102)=0,"",IF($P102&lt;&gt;"ОК","Ошибка",IF($H102="Новинка","Новинка",IF($I102&lt;0,"Минус",IF($I102=0,"Ноль",IF($A$5&gt;0,"Проверьте ошибки",IF($L102&lt;0.8,"A",IF($L102&lt;0.95,"B","C"))))))))</x:f>
      </x:c>
      <x:c r="N102" s="32" t="str">
        <x:f>IF(OR($P102&lt;&gt;"ОК",$H102&lt;&gt;"Да",$J102&lt;=0,$M$5=0,$A$5&gt;0),"",(SUMIFS($J$11:$J$110,$P$11:$P$110,"ОК",$H$11:$H$110,"Да",$J$11:$J$110,"&gt;"&amp;$J102)+SUMIFS(J$11:J102,$P$11:$P102,"ОК",$H$11:$H102,"Да",J$11:J102,J102)-J102)/$M$5)</x:f>
      </x:c>
      <x:c r="O102" s="43" t="str">
        <x:f>IF(COUNTA(A102:H102)=0,"",IF($P102&lt;&gt;"ОК","Ошибка",IF($H102="Новинка","Новинка",IF($J102&lt;0,"Минус",IF($J102=0,"Ноль",IF($A$5&gt;0,"Проверьте ошибки",IF($N102&lt;0.8,"A",IF($N102&lt;0.95,"B","C"))))))))</x:f>
      </x:c>
      <x:c r="P102" s="43" t="str">
        <x:f>IF(COUNTA(A102:H102)=0,"",IF(A102="","Ошибка: укажите SKU",IF(COUNTIF($A$11:$A$110,A102)&gt;1,"Ошибка: повтор SKU",IF(COUNT(C102:G102)&lt;&gt;5,"Ошибка: заполните числа C:G",IF(OR(H102="Да",H102="Новинка"),"ОК","Ошибка: выберите Да/Новинка")))))</x:f>
      </x:c>
    </x:row>
    <x:row r="103" ht="20" customHeight="1">
      <x:c r="A103" s="28"/>
      <x:c r="B103" s="28"/>
      <x:c r="C103" s="29"/>
      <x:c r="D103" s="29"/>
      <x:c r="E103" s="29"/>
      <x:c r="F103" s="29"/>
      <x:c r="G103" s="29"/>
      <x:c r="H103" s="41"/>
      <x:c r="I103" s="30" t="str">
        <x:f>IF($P103="ОК",C103-D103-E103,"")</x:f>
      </x:c>
      <x:c r="J103" s="30" t="str">
        <x:f>IF($P103="ОК",I103-F103-G103,"")</x:f>
      </x:c>
      <x:c r="K103" s="43" t="str">
        <x:f>IF(COUNTA(A103:H103)=0,"",IF($P103&lt;&gt;"ОК","Исправить строку",IF($H103="Новинка","Новинка","В анализе")))</x:f>
      </x:c>
      <x:c r="L103" s="32" t="str">
        <x:f>IF(OR($P103&lt;&gt;"ОК",$H103&lt;&gt;"Да",$I103&lt;=0,$K$5=0,$A$5&gt;0),"",(SUMIFS($I$11:$I$110,$P$11:$P$110,"ОК",$H$11:$H$110,"Да",$I$11:$I$110,"&gt;"&amp;$I103)+SUMIFS(I$11:I103,$P$11:$P103,"ОК",$H$11:$H103,"Да",I$11:I103,I103)-I103)/$K$5)</x:f>
      </x:c>
      <x:c r="M103" s="43" t="str">
        <x:f>IF(COUNTA(A103:H103)=0,"",IF($P103&lt;&gt;"ОК","Ошибка",IF($H103="Новинка","Новинка",IF($I103&lt;0,"Минус",IF($I103=0,"Ноль",IF($A$5&gt;0,"Проверьте ошибки",IF($L103&lt;0.8,"A",IF($L103&lt;0.95,"B","C"))))))))</x:f>
      </x:c>
      <x:c r="N103" s="32" t="str">
        <x:f>IF(OR($P103&lt;&gt;"ОК",$H103&lt;&gt;"Да",$J103&lt;=0,$M$5=0,$A$5&gt;0),"",(SUMIFS($J$11:$J$110,$P$11:$P$110,"ОК",$H$11:$H$110,"Да",$J$11:$J$110,"&gt;"&amp;$J103)+SUMIFS(J$11:J103,$P$11:$P103,"ОК",$H$11:$H103,"Да",J$11:J103,J103)-J103)/$M$5)</x:f>
      </x:c>
      <x:c r="O103" s="43" t="str">
        <x:f>IF(COUNTA(A103:H103)=0,"",IF($P103&lt;&gt;"ОК","Ошибка",IF($H103="Новинка","Новинка",IF($J103&lt;0,"Минус",IF($J103=0,"Ноль",IF($A$5&gt;0,"Проверьте ошибки",IF($N103&lt;0.8,"A",IF($N103&lt;0.95,"B","C"))))))))</x:f>
      </x:c>
      <x:c r="P103" s="43" t="str">
        <x:f>IF(COUNTA(A103:H103)=0,"",IF(A103="","Ошибка: укажите SKU",IF(COUNTIF($A$11:$A$110,A103)&gt;1,"Ошибка: повтор SKU",IF(COUNT(C103:G103)&lt;&gt;5,"Ошибка: заполните числа C:G",IF(OR(H103="Да",H103="Новинка"),"ОК","Ошибка: выберите Да/Новинка")))))</x:f>
      </x:c>
    </x:row>
    <x:row r="104" ht="20" customHeight="1">
      <x:c r="A104" s="28"/>
      <x:c r="B104" s="28"/>
      <x:c r="C104" s="29"/>
      <x:c r="D104" s="29"/>
      <x:c r="E104" s="29"/>
      <x:c r="F104" s="29"/>
      <x:c r="G104" s="29"/>
      <x:c r="H104" s="41"/>
      <x:c r="I104" s="30" t="str">
        <x:f>IF($P104="ОК",C104-D104-E104,"")</x:f>
      </x:c>
      <x:c r="J104" s="30" t="str">
        <x:f>IF($P104="ОК",I104-F104-G104,"")</x:f>
      </x:c>
      <x:c r="K104" s="43" t="str">
        <x:f>IF(COUNTA(A104:H104)=0,"",IF($P104&lt;&gt;"ОК","Исправить строку",IF($H104="Новинка","Новинка","В анализе")))</x:f>
      </x:c>
      <x:c r="L104" s="32" t="str">
        <x:f>IF(OR($P104&lt;&gt;"ОК",$H104&lt;&gt;"Да",$I104&lt;=0,$K$5=0,$A$5&gt;0),"",(SUMIFS($I$11:$I$110,$P$11:$P$110,"ОК",$H$11:$H$110,"Да",$I$11:$I$110,"&gt;"&amp;$I104)+SUMIFS(I$11:I104,$P$11:$P104,"ОК",$H$11:$H104,"Да",I$11:I104,I104)-I104)/$K$5)</x:f>
      </x:c>
      <x:c r="M104" s="43" t="str">
        <x:f>IF(COUNTA(A104:H104)=0,"",IF($P104&lt;&gt;"ОК","Ошибка",IF($H104="Новинка","Новинка",IF($I104&lt;0,"Минус",IF($I104=0,"Ноль",IF($A$5&gt;0,"Проверьте ошибки",IF($L104&lt;0.8,"A",IF($L104&lt;0.95,"B","C"))))))))</x:f>
      </x:c>
      <x:c r="N104" s="32" t="str">
        <x:f>IF(OR($P104&lt;&gt;"ОК",$H104&lt;&gt;"Да",$J104&lt;=0,$M$5=0,$A$5&gt;0),"",(SUMIFS($J$11:$J$110,$P$11:$P$110,"ОК",$H$11:$H$110,"Да",$J$11:$J$110,"&gt;"&amp;$J104)+SUMIFS(J$11:J104,$P$11:$P104,"ОК",$H$11:$H104,"Да",J$11:J104,J104)-J104)/$M$5)</x:f>
      </x:c>
      <x:c r="O104" s="43" t="str">
        <x:f>IF(COUNTA(A104:H104)=0,"",IF($P104&lt;&gt;"ОК","Ошибка",IF($H104="Новинка","Новинка",IF($J104&lt;0,"Минус",IF($J104=0,"Ноль",IF($A$5&gt;0,"Проверьте ошибки",IF($N104&lt;0.8,"A",IF($N104&lt;0.95,"B","C"))))))))</x:f>
      </x:c>
      <x:c r="P104" s="43" t="str">
        <x:f>IF(COUNTA(A104:H104)=0,"",IF(A104="","Ошибка: укажите SKU",IF(COUNTIF($A$11:$A$110,A104)&gt;1,"Ошибка: повтор SKU",IF(COUNT(C104:G104)&lt;&gt;5,"Ошибка: заполните числа C:G",IF(OR(H104="Да",H104="Новинка"),"ОК","Ошибка: выберите Да/Новинка")))))</x:f>
      </x:c>
    </x:row>
    <x:row r="105" ht="20" customHeight="1">
      <x:c r="A105" s="28"/>
      <x:c r="B105" s="28"/>
      <x:c r="C105" s="29"/>
      <x:c r="D105" s="29"/>
      <x:c r="E105" s="29"/>
      <x:c r="F105" s="29"/>
      <x:c r="G105" s="29"/>
      <x:c r="H105" s="41"/>
      <x:c r="I105" s="30" t="str">
        <x:f>IF($P105="ОК",C105-D105-E105,"")</x:f>
      </x:c>
      <x:c r="J105" s="30" t="str">
        <x:f>IF($P105="ОК",I105-F105-G105,"")</x:f>
      </x:c>
      <x:c r="K105" s="43" t="str">
        <x:f>IF(COUNTA(A105:H105)=0,"",IF($P105&lt;&gt;"ОК","Исправить строку",IF($H105="Новинка","Новинка","В анализе")))</x:f>
      </x:c>
      <x:c r="L105" s="32" t="str">
        <x:f>IF(OR($P105&lt;&gt;"ОК",$H105&lt;&gt;"Да",$I105&lt;=0,$K$5=0,$A$5&gt;0),"",(SUMIFS($I$11:$I$110,$P$11:$P$110,"ОК",$H$11:$H$110,"Да",$I$11:$I$110,"&gt;"&amp;$I105)+SUMIFS(I$11:I105,$P$11:$P105,"ОК",$H$11:$H105,"Да",I$11:I105,I105)-I105)/$K$5)</x:f>
      </x:c>
      <x:c r="M105" s="43" t="str">
        <x:f>IF(COUNTA(A105:H105)=0,"",IF($P105&lt;&gt;"ОК","Ошибка",IF($H105="Новинка","Новинка",IF($I105&lt;0,"Минус",IF($I105=0,"Ноль",IF($A$5&gt;0,"Проверьте ошибки",IF($L105&lt;0.8,"A",IF($L105&lt;0.95,"B","C"))))))))</x:f>
      </x:c>
      <x:c r="N105" s="32" t="str">
        <x:f>IF(OR($P105&lt;&gt;"ОК",$H105&lt;&gt;"Да",$J105&lt;=0,$M$5=0,$A$5&gt;0),"",(SUMIFS($J$11:$J$110,$P$11:$P$110,"ОК",$H$11:$H$110,"Да",$J$11:$J$110,"&gt;"&amp;$J105)+SUMIFS(J$11:J105,$P$11:$P105,"ОК",$H$11:$H105,"Да",J$11:J105,J105)-J105)/$M$5)</x:f>
      </x:c>
      <x:c r="O105" s="43" t="str">
        <x:f>IF(COUNTA(A105:H105)=0,"",IF($P105&lt;&gt;"ОК","Ошибка",IF($H105="Новинка","Новинка",IF($J105&lt;0,"Минус",IF($J105=0,"Ноль",IF($A$5&gt;0,"Проверьте ошибки",IF($N105&lt;0.8,"A",IF($N105&lt;0.95,"B","C"))))))))</x:f>
      </x:c>
      <x:c r="P105" s="43" t="str">
        <x:f>IF(COUNTA(A105:H105)=0,"",IF(A105="","Ошибка: укажите SKU",IF(COUNTIF($A$11:$A$110,A105)&gt;1,"Ошибка: повтор SKU",IF(COUNT(C105:G105)&lt;&gt;5,"Ошибка: заполните числа C:G",IF(OR(H105="Да",H105="Новинка"),"ОК","Ошибка: выберите Да/Новинка")))))</x:f>
      </x:c>
    </x:row>
    <x:row r="106" ht="20" customHeight="1">
      <x:c r="A106" s="28"/>
      <x:c r="B106" s="28"/>
      <x:c r="C106" s="29"/>
      <x:c r="D106" s="29"/>
      <x:c r="E106" s="29"/>
      <x:c r="F106" s="29"/>
      <x:c r="G106" s="29"/>
      <x:c r="H106" s="41"/>
      <x:c r="I106" s="30" t="str">
        <x:f>IF($P106="ОК",C106-D106-E106,"")</x:f>
      </x:c>
      <x:c r="J106" s="30" t="str">
        <x:f>IF($P106="ОК",I106-F106-G106,"")</x:f>
      </x:c>
      <x:c r="K106" s="43" t="str">
        <x:f>IF(COUNTA(A106:H106)=0,"",IF($P106&lt;&gt;"ОК","Исправить строку",IF($H106="Новинка","Новинка","В анализе")))</x:f>
      </x:c>
      <x:c r="L106" s="32" t="str">
        <x:f>IF(OR($P106&lt;&gt;"ОК",$H106&lt;&gt;"Да",$I106&lt;=0,$K$5=0,$A$5&gt;0),"",(SUMIFS($I$11:$I$110,$P$11:$P$110,"ОК",$H$11:$H$110,"Да",$I$11:$I$110,"&gt;"&amp;$I106)+SUMIFS(I$11:I106,$P$11:$P106,"ОК",$H$11:$H106,"Да",I$11:I106,I106)-I106)/$K$5)</x:f>
      </x:c>
      <x:c r="M106" s="43" t="str">
        <x:f>IF(COUNTA(A106:H106)=0,"",IF($P106&lt;&gt;"ОК","Ошибка",IF($H106="Новинка","Новинка",IF($I106&lt;0,"Минус",IF($I106=0,"Ноль",IF($A$5&gt;0,"Проверьте ошибки",IF($L106&lt;0.8,"A",IF($L106&lt;0.95,"B","C"))))))))</x:f>
      </x:c>
      <x:c r="N106" s="32" t="str">
        <x:f>IF(OR($P106&lt;&gt;"ОК",$H106&lt;&gt;"Да",$J106&lt;=0,$M$5=0,$A$5&gt;0),"",(SUMIFS($J$11:$J$110,$P$11:$P$110,"ОК",$H$11:$H$110,"Да",$J$11:$J$110,"&gt;"&amp;$J106)+SUMIFS(J$11:J106,$P$11:$P106,"ОК",$H$11:$H106,"Да",J$11:J106,J106)-J106)/$M$5)</x:f>
      </x:c>
      <x:c r="O106" s="43" t="str">
        <x:f>IF(COUNTA(A106:H106)=0,"",IF($P106&lt;&gt;"ОК","Ошибка",IF($H106="Новинка","Новинка",IF($J106&lt;0,"Минус",IF($J106=0,"Ноль",IF($A$5&gt;0,"Проверьте ошибки",IF($N106&lt;0.8,"A",IF($N106&lt;0.95,"B","C"))))))))</x:f>
      </x:c>
      <x:c r="P106" s="43" t="str">
        <x:f>IF(COUNTA(A106:H106)=0,"",IF(A106="","Ошибка: укажите SKU",IF(COUNTIF($A$11:$A$110,A106)&gt;1,"Ошибка: повтор SKU",IF(COUNT(C106:G106)&lt;&gt;5,"Ошибка: заполните числа C:G",IF(OR(H106="Да",H106="Новинка"),"ОК","Ошибка: выберите Да/Новинка")))))</x:f>
      </x:c>
    </x:row>
    <x:row r="107" ht="20" customHeight="1">
      <x:c r="A107" s="28"/>
      <x:c r="B107" s="28"/>
      <x:c r="C107" s="29"/>
      <x:c r="D107" s="29"/>
      <x:c r="E107" s="29"/>
      <x:c r="F107" s="29"/>
      <x:c r="G107" s="29"/>
      <x:c r="H107" s="41"/>
      <x:c r="I107" s="30" t="str">
        <x:f>IF($P107="ОК",C107-D107-E107,"")</x:f>
      </x:c>
      <x:c r="J107" s="30" t="str">
        <x:f>IF($P107="ОК",I107-F107-G107,"")</x:f>
      </x:c>
      <x:c r="K107" s="43" t="str">
        <x:f>IF(COUNTA(A107:H107)=0,"",IF($P107&lt;&gt;"ОК","Исправить строку",IF($H107="Новинка","Новинка","В анализе")))</x:f>
      </x:c>
      <x:c r="L107" s="32" t="str">
        <x:f>IF(OR($P107&lt;&gt;"ОК",$H107&lt;&gt;"Да",$I107&lt;=0,$K$5=0,$A$5&gt;0),"",(SUMIFS($I$11:$I$110,$P$11:$P$110,"ОК",$H$11:$H$110,"Да",$I$11:$I$110,"&gt;"&amp;$I107)+SUMIFS(I$11:I107,$P$11:$P107,"ОК",$H$11:$H107,"Да",I$11:I107,I107)-I107)/$K$5)</x:f>
      </x:c>
      <x:c r="M107" s="43" t="str">
        <x:f>IF(COUNTA(A107:H107)=0,"",IF($P107&lt;&gt;"ОК","Ошибка",IF($H107="Новинка","Новинка",IF($I107&lt;0,"Минус",IF($I107=0,"Ноль",IF($A$5&gt;0,"Проверьте ошибки",IF($L107&lt;0.8,"A",IF($L107&lt;0.95,"B","C"))))))))</x:f>
      </x:c>
      <x:c r="N107" s="32" t="str">
        <x:f>IF(OR($P107&lt;&gt;"ОК",$H107&lt;&gt;"Да",$J107&lt;=0,$M$5=0,$A$5&gt;0),"",(SUMIFS($J$11:$J$110,$P$11:$P$110,"ОК",$H$11:$H$110,"Да",$J$11:$J$110,"&gt;"&amp;$J107)+SUMIFS(J$11:J107,$P$11:$P107,"ОК",$H$11:$H107,"Да",J$11:J107,J107)-J107)/$M$5)</x:f>
      </x:c>
      <x:c r="O107" s="43" t="str">
        <x:f>IF(COUNTA(A107:H107)=0,"",IF($P107&lt;&gt;"ОК","Ошибка",IF($H107="Новинка","Новинка",IF($J107&lt;0,"Минус",IF($J107=0,"Ноль",IF($A$5&gt;0,"Проверьте ошибки",IF($N107&lt;0.8,"A",IF($N107&lt;0.95,"B","C"))))))))</x:f>
      </x:c>
      <x:c r="P107" s="43" t="str">
        <x:f>IF(COUNTA(A107:H107)=0,"",IF(A107="","Ошибка: укажите SKU",IF(COUNTIF($A$11:$A$110,A107)&gt;1,"Ошибка: повтор SKU",IF(COUNT(C107:G107)&lt;&gt;5,"Ошибка: заполните числа C:G",IF(OR(H107="Да",H107="Новинка"),"ОК","Ошибка: выберите Да/Новинка")))))</x:f>
      </x:c>
    </x:row>
    <x:row r="108" ht="20" customHeight="1">
      <x:c r="A108" s="28"/>
      <x:c r="B108" s="28"/>
      <x:c r="C108" s="29"/>
      <x:c r="D108" s="29"/>
      <x:c r="E108" s="29"/>
      <x:c r="F108" s="29"/>
      <x:c r="G108" s="29"/>
      <x:c r="H108" s="41"/>
      <x:c r="I108" s="30" t="str">
        <x:f>IF($P108="ОК",C108-D108-E108,"")</x:f>
      </x:c>
      <x:c r="J108" s="30" t="str">
        <x:f>IF($P108="ОК",I108-F108-G108,"")</x:f>
      </x:c>
      <x:c r="K108" s="43" t="str">
        <x:f>IF(COUNTA(A108:H108)=0,"",IF($P108&lt;&gt;"ОК","Исправить строку",IF($H108="Новинка","Новинка","В анализе")))</x:f>
      </x:c>
      <x:c r="L108" s="32" t="str">
        <x:f>IF(OR($P108&lt;&gt;"ОК",$H108&lt;&gt;"Да",$I108&lt;=0,$K$5=0,$A$5&gt;0),"",(SUMIFS($I$11:$I$110,$P$11:$P$110,"ОК",$H$11:$H$110,"Да",$I$11:$I$110,"&gt;"&amp;$I108)+SUMIFS(I$11:I108,$P$11:$P108,"ОК",$H$11:$H108,"Да",I$11:I108,I108)-I108)/$K$5)</x:f>
      </x:c>
      <x:c r="M108" s="43" t="str">
        <x:f>IF(COUNTA(A108:H108)=0,"",IF($P108&lt;&gt;"ОК","Ошибка",IF($H108="Новинка","Новинка",IF($I108&lt;0,"Минус",IF($I108=0,"Ноль",IF($A$5&gt;0,"Проверьте ошибки",IF($L108&lt;0.8,"A",IF($L108&lt;0.95,"B","C"))))))))</x:f>
      </x:c>
      <x:c r="N108" s="32" t="str">
        <x:f>IF(OR($P108&lt;&gt;"ОК",$H108&lt;&gt;"Да",$J108&lt;=0,$M$5=0,$A$5&gt;0),"",(SUMIFS($J$11:$J$110,$P$11:$P$110,"ОК",$H$11:$H$110,"Да",$J$11:$J$110,"&gt;"&amp;$J108)+SUMIFS(J$11:J108,$P$11:$P108,"ОК",$H$11:$H108,"Да",J$11:J108,J108)-J108)/$M$5)</x:f>
      </x:c>
      <x:c r="O108" s="43" t="str">
        <x:f>IF(COUNTA(A108:H108)=0,"",IF($P108&lt;&gt;"ОК","Ошибка",IF($H108="Новинка","Новинка",IF($J108&lt;0,"Минус",IF($J108=0,"Ноль",IF($A$5&gt;0,"Проверьте ошибки",IF($N108&lt;0.8,"A",IF($N108&lt;0.95,"B","C"))))))))</x:f>
      </x:c>
      <x:c r="P108" s="43" t="str">
        <x:f>IF(COUNTA(A108:H108)=0,"",IF(A108="","Ошибка: укажите SKU",IF(COUNTIF($A$11:$A$110,A108)&gt;1,"Ошибка: повтор SKU",IF(COUNT(C108:G108)&lt;&gt;5,"Ошибка: заполните числа C:G",IF(OR(H108="Да",H108="Новинка"),"ОК","Ошибка: выберите Да/Новинка")))))</x:f>
      </x:c>
    </x:row>
    <x:row r="109" ht="20" customHeight="1">
      <x:c r="A109" s="28"/>
      <x:c r="B109" s="28"/>
      <x:c r="C109" s="29"/>
      <x:c r="D109" s="29"/>
      <x:c r="E109" s="29"/>
      <x:c r="F109" s="29"/>
      <x:c r="G109" s="29"/>
      <x:c r="H109" s="41"/>
      <x:c r="I109" s="30" t="str">
        <x:f>IF($P109="ОК",C109-D109-E109,"")</x:f>
      </x:c>
      <x:c r="J109" s="30" t="str">
        <x:f>IF($P109="ОК",I109-F109-G109,"")</x:f>
      </x:c>
      <x:c r="K109" s="43" t="str">
        <x:f>IF(COUNTA(A109:H109)=0,"",IF($P109&lt;&gt;"ОК","Исправить строку",IF($H109="Новинка","Новинка","В анализе")))</x:f>
      </x:c>
      <x:c r="L109" s="32" t="str">
        <x:f>IF(OR($P109&lt;&gt;"ОК",$H109&lt;&gt;"Да",$I109&lt;=0,$K$5=0,$A$5&gt;0),"",(SUMIFS($I$11:$I$110,$P$11:$P$110,"ОК",$H$11:$H$110,"Да",$I$11:$I$110,"&gt;"&amp;$I109)+SUMIFS(I$11:I109,$P$11:$P109,"ОК",$H$11:$H109,"Да",I$11:I109,I109)-I109)/$K$5)</x:f>
      </x:c>
      <x:c r="M109" s="43" t="str">
        <x:f>IF(COUNTA(A109:H109)=0,"",IF($P109&lt;&gt;"ОК","Ошибка",IF($H109="Новинка","Новинка",IF($I109&lt;0,"Минус",IF($I109=0,"Ноль",IF($A$5&gt;0,"Проверьте ошибки",IF($L109&lt;0.8,"A",IF($L109&lt;0.95,"B","C"))))))))</x:f>
      </x:c>
      <x:c r="N109" s="32" t="str">
        <x:f>IF(OR($P109&lt;&gt;"ОК",$H109&lt;&gt;"Да",$J109&lt;=0,$M$5=0,$A$5&gt;0),"",(SUMIFS($J$11:$J$110,$P$11:$P$110,"ОК",$H$11:$H$110,"Да",$J$11:$J$110,"&gt;"&amp;$J109)+SUMIFS(J$11:J109,$P$11:$P109,"ОК",$H$11:$H109,"Да",J$11:J109,J109)-J109)/$M$5)</x:f>
      </x:c>
      <x:c r="O109" s="43" t="str">
        <x:f>IF(COUNTA(A109:H109)=0,"",IF($P109&lt;&gt;"ОК","Ошибка",IF($H109="Новинка","Новинка",IF($J109&lt;0,"Минус",IF($J109=0,"Ноль",IF($A$5&gt;0,"Проверьте ошибки",IF($N109&lt;0.8,"A",IF($N109&lt;0.95,"B","C"))))))))</x:f>
      </x:c>
      <x:c r="P109" s="43" t="str">
        <x:f>IF(COUNTA(A109:H109)=0,"",IF(A109="","Ошибка: укажите SKU",IF(COUNTIF($A$11:$A$110,A109)&gt;1,"Ошибка: повтор SKU",IF(COUNT(C109:G109)&lt;&gt;5,"Ошибка: заполните числа C:G",IF(OR(H109="Да",H109="Новинка"),"ОК","Ошибка: выберите Да/Новинка")))))</x:f>
      </x:c>
    </x:row>
    <x:row r="110" ht="20" customHeight="1">
      <x:c r="A110" s="33"/>
      <x:c r="B110" s="33"/>
      <x:c r="C110" s="34"/>
      <x:c r="D110" s="34"/>
      <x:c r="E110" s="34"/>
      <x:c r="F110" s="34"/>
      <x:c r="G110" s="34"/>
      <x:c r="H110" s="42"/>
      <x:c r="I110" s="35" t="str">
        <x:f>IF($P110="ОК",C110-D110-E110,"")</x:f>
      </x:c>
      <x:c r="J110" s="35" t="str">
        <x:f>IF($P110="ОК",I110-F110-G110,"")</x:f>
      </x:c>
      <x:c r="K110" s="44" t="str">
        <x:f>IF(COUNTA(A110:H110)=0,"",IF($P110&lt;&gt;"ОК","Исправить строку",IF($H110="Новинка","Новинка","В анализе")))</x:f>
      </x:c>
      <x:c r="L110" s="37" t="str">
        <x:f>IF(OR($P110&lt;&gt;"ОК",$H110&lt;&gt;"Да",$I110&lt;=0,$K$5=0,$A$5&gt;0),"",(SUMIFS($I$11:$I$110,$P$11:$P$110,"ОК",$H$11:$H$110,"Да",$I$11:$I$110,"&gt;"&amp;$I110)+SUMIFS(I$11:I110,$P$11:$P110,"ОК",$H$11:$H110,"Да",I$11:I110,I110)-I110)/$K$5)</x:f>
      </x:c>
      <x:c r="M110" s="44" t="str">
        <x:f>IF(COUNTA(A110:H110)=0,"",IF($P110&lt;&gt;"ОК","Ошибка",IF($H110="Новинка","Новинка",IF($I110&lt;0,"Минус",IF($I110=0,"Ноль",IF($A$5&gt;0,"Проверьте ошибки",IF($L110&lt;0.8,"A",IF($L110&lt;0.95,"B","C"))))))))</x:f>
      </x:c>
      <x:c r="N110" s="37" t="str">
        <x:f>IF(OR($P110&lt;&gt;"ОК",$H110&lt;&gt;"Да",$J110&lt;=0,$M$5=0,$A$5&gt;0),"",(SUMIFS($J$11:$J$110,$P$11:$P$110,"ОК",$H$11:$H$110,"Да",$J$11:$J$110,"&gt;"&amp;$J110)+SUMIFS(J$11:J110,$P$11:$P110,"ОК",$H$11:$H110,"Да",J$11:J110,J110)-J110)/$M$5)</x:f>
      </x:c>
      <x:c r="O110" s="44" t="str">
        <x:f>IF(COUNTA(A110:H110)=0,"",IF($P110&lt;&gt;"ОК","Ошибка",IF($H110="Новинка","Новинка",IF($J110&lt;0,"Минус",IF($J110=0,"Ноль",IF($A$5&gt;0,"Проверьте ошибки",IF($N110&lt;0.8,"A",IF($N110&lt;0.95,"B","C"))))))))</x:f>
      </x:c>
      <x:c r="P110" s="44" t="str">
        <x:f>IF(COUNTA(A110:H110)=0,"",IF(A110="","Ошибка: укажите SKU",IF(COUNTIF($A$11:$A$110,A110)&gt;1,"Ошибка: повтор SKU",IF(COUNT(C110:G110)&lt;&gt;5,"Ошибка: заполните числа C:G",IF(OR(H110="Да",H110="Новинка"),"ОК","Ошибка: выберите Да/Новинка")))))</x:f>
      </x:c>
    </x:row>
  </x:sheetData>
  <x:mergeCells>
    <x:mergeCell ref="A1:P1"/>
    <x:mergeCell ref="A2:P2"/>
    <x:mergeCell ref="A3:P3"/>
    <x:mergeCell ref="A7:P7"/>
  </x:mergeCells>
  <x:conditionalFormatting sqref="P11:P110">
    <x:cfRule type="containsText" dxfId="0" priority="1" operator="containsText" text="Ошибка"/>
  </x:conditionalFormatting>
  <x:conditionalFormatting sqref="K11:K110">
    <x:cfRule type="containsText" dxfId="1" priority="2" operator="containsText" text="Исправить"/>
  </x:conditionalFormatting>
  <x:conditionalFormatting sqref="M11:M110">
    <x:cfRule type="containsText" dxfId="2" priority="3" operator="containsText" text="Минус"/>
  </x:conditionalFormatting>
  <x:conditionalFormatting sqref="O11:O110">
    <x:cfRule type="containsText" dxfId="3" priority="4" operator="containsText" text="Минус"/>
  </x:conditionalFormatting>
  <x:dataValidations count="1">
    <x:dataValidation type="list" sqref="H11:H110">
      <x:formula1>"Да,Новинка"</x:formula1>
    </x:dataValidation>
  </x:dataValidations>
  <x:pageMargins left="0.7" right="0.7" top="0.75" bottom="0.75" header="0.3" footer="0.3"/>
</x:worksheet>
</file>